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388" documentId="13_ncr:1_{584EC35E-2750-4698-8231-EB85C8002D9E}" xr6:coauthVersionLast="47" xr6:coauthVersionMax="47" xr10:uidLastSave="{308AEA4D-3B72-4E52-8E87-D6060B28A135}"/>
  <bookViews>
    <workbookView xWindow="-108" yWindow="-108" windowWidth="23256" windowHeight="12576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1" i="2" l="1"/>
  <c r="V70" i="2"/>
  <c r="V69" i="2"/>
  <c r="V68" i="2"/>
  <c r="V67" i="2" l="1"/>
  <c r="V66" i="2"/>
  <c r="V65" i="2"/>
  <c r="V64" i="2"/>
  <c r="V63" i="2"/>
  <c r="V75" i="2" l="1"/>
  <c r="U74" i="2" l="1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<sst xmlns="http://schemas.openxmlformats.org/spreadsheetml/2006/main" count="85" uniqueCount="27">
  <si>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</si>
  <si>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</si>
  <si>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</si>
  <si>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</si>
  <si>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</si>
  <si>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</si>
  <si>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</si>
  <si>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</si>
  <si>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</si>
  <si>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</si>
  <si>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</si>
  <si>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</si>
  <si>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</si>
  <si>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</si>
  <si>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</si>
  <si>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</si>
  <si>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</si>
  <si>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</si>
  <si>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</si>
  <si>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</si>
  <si>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</si>
  <si>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</si>
  <si>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 xml:space="preserve"> Nota: Com base em dados disponíveis até mai de 2024.</t>
  </si>
  <si>
    <t>Importações de diesel A (US$ FOB)</t>
  </si>
  <si>
    <t>Importações de diesel A (m³)</t>
  </si>
  <si>
    <t>Participação das importações nas vendas de diesel A (%)</t>
  </si>
  <si>
    <t>Atualizado em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</si>
</sst>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970949</xdr:colOff>
      <xdr:row>3</xdr:row>
      <xdr:rowOff>170229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2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2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2" s="3" customFormat="1" ht="15.6" x14ac:dyDescent="0.25">
      <c r="A4" s="1"/>
      <c r="C4" s="32" t="s">
        <v>26</v>
      </c>
      <c r="D4" s="6"/>
      <c r="E4" s="6"/>
      <c r="F4" s="6"/>
      <c r="G4" s="6"/>
      <c r="H4" s="6"/>
    </row>
    <row r="5" spans="1:22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2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2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</row>
    <row r="8" spans="1:22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4456692.99</v>
      </c>
      <c r="L8" s="24">
        <v>4566320.5500000007</v>
      </c>
      <c r="M8" s="24">
        <v>4732998.7530999994</v>
      </c>
      <c r="N8" s="24">
        <v>3942869.9829999991</v>
      </c>
      <c r="O8" s="24">
        <v>3959166.6520779999</v>
      </c>
      <c r="P8" s="24">
        <v>4135742.4270000001</v>
      </c>
      <c r="Q8" s="24">
        <v>4391503.43</v>
      </c>
      <c r="R8" s="24">
        <v>4432971.2609999999</v>
      </c>
      <c r="S8" s="24">
        <v>4523814.8600000003</v>
      </c>
      <c r="T8" s="24">
        <v>4636961.2460000003</v>
      </c>
      <c r="U8" s="24">
        <v>4542381.595999999</v>
      </c>
      <c r="V8" s="24">
        <v>4987608.3199999984</v>
      </c>
    </row>
    <row r="9" spans="1:22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4276021.1119999997</v>
      </c>
      <c r="L9" s="24">
        <v>4679585.07</v>
      </c>
      <c r="M9" s="24">
        <v>4071620.8389999988</v>
      </c>
      <c r="N9" s="24">
        <v>4284566.7949999999</v>
      </c>
      <c r="O9" s="24">
        <v>4034946.4361620005</v>
      </c>
      <c r="P9" s="24">
        <v>4120481.7120000003</v>
      </c>
      <c r="Q9" s="24">
        <v>4375219.4479999989</v>
      </c>
      <c r="R9" s="24">
        <v>4514231.523000001</v>
      </c>
      <c r="S9" s="24">
        <v>4440445.7990000015</v>
      </c>
      <c r="T9" s="24">
        <v>4929325.5329999989</v>
      </c>
      <c r="U9" s="24">
        <v>4805250.6450000005</v>
      </c>
      <c r="V9" s="24">
        <v>4973307.4239999996</v>
      </c>
    </row>
    <row r="10" spans="1:22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4696752.1670000004</v>
      </c>
      <c r="L10" s="24">
        <v>4815102.6630000006</v>
      </c>
      <c r="M10" s="24">
        <v>5013801.7283499995</v>
      </c>
      <c r="N10" s="24">
        <v>4751359.45</v>
      </c>
      <c r="O10" s="24">
        <v>4852097.2456419999</v>
      </c>
      <c r="P10" s="24">
        <v>4825773.4430000009</v>
      </c>
      <c r="Q10" s="24">
        <v>4554752.7960000001</v>
      </c>
      <c r="R10" s="24">
        <v>4710564.4949999992</v>
      </c>
      <c r="S10" s="24">
        <v>5496596.4100000001</v>
      </c>
      <c r="T10" s="24">
        <v>5461778.9519999996</v>
      </c>
      <c r="U10" s="24">
        <v>5849408.0920000011</v>
      </c>
      <c r="V10" s="24">
        <v>5288521.5019999975</v>
      </c>
    </row>
    <row r="11" spans="1:22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4943159.0370000005</v>
      </c>
      <c r="L11" s="24">
        <v>4885145.648</v>
      </c>
      <c r="M11" s="24">
        <v>4738922.6490000002</v>
      </c>
      <c r="N11" s="24">
        <v>4572943.9800000004</v>
      </c>
      <c r="O11" s="24">
        <v>4146623.923949</v>
      </c>
      <c r="P11" s="24">
        <v>4618470.2200000007</v>
      </c>
      <c r="Q11" s="24">
        <v>4653654.3949999996</v>
      </c>
      <c r="R11" s="24">
        <v>4004816.9030000013</v>
      </c>
      <c r="S11" s="24">
        <v>5085850.7810000004</v>
      </c>
      <c r="T11" s="24">
        <v>4989833.6750000007</v>
      </c>
      <c r="U11" s="24">
        <v>4903816.5750000002</v>
      </c>
      <c r="V11" s="24">
        <v>5516548.3819999993</v>
      </c>
    </row>
    <row r="12" spans="1:22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4928345.7889999989</v>
      </c>
      <c r="L12" s="24">
        <v>5131918.7300000004</v>
      </c>
      <c r="M12" s="24">
        <v>4636556.5580000002</v>
      </c>
      <c r="N12" s="24">
        <v>4499732.5760000004</v>
      </c>
      <c r="O12" s="24">
        <v>4614686.9565919992</v>
      </c>
      <c r="P12" s="24">
        <v>3772603.2739999997</v>
      </c>
      <c r="Q12" s="24">
        <v>4796717.5600000005</v>
      </c>
      <c r="R12" s="24">
        <v>4360350.2939999998</v>
      </c>
      <c r="S12" s="24">
        <v>5022151.7169999983</v>
      </c>
      <c r="T12" s="24">
        <v>5345139.57</v>
      </c>
      <c r="U12" s="24">
        <v>5645097.0389999999</v>
      </c>
      <c r="V12" s="24">
        <v>5531330.1030000001</v>
      </c>
    </row>
    <row r="13" spans="1:22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4708673.3839999996</v>
      </c>
      <c r="L13" s="24">
        <v>4707725.4330000002</v>
      </c>
      <c r="M13" s="24">
        <v>4863308.6789999995</v>
      </c>
      <c r="N13" s="24">
        <v>4616496.4809999997</v>
      </c>
      <c r="O13" s="24">
        <v>4677453.5924800001</v>
      </c>
      <c r="P13" s="24">
        <v>5011752.4369999999</v>
      </c>
      <c r="Q13" s="24">
        <v>4653210.841</v>
      </c>
      <c r="R13" s="24">
        <v>4696043.3550000004</v>
      </c>
      <c r="S13" s="24">
        <v>5116078.9710000008</v>
      </c>
      <c r="T13" s="24">
        <v>5139351.95</v>
      </c>
      <c r="U13" s="24">
        <v>5458802.4579999978</v>
      </c>
      <c r="V13" s="24">
        <v>5552323.9740000004</v>
      </c>
    </row>
    <row r="14" spans="1:22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5119508.3110000007</v>
      </c>
      <c r="L14" s="24">
        <v>5186600.9310000008</v>
      </c>
      <c r="M14" s="24">
        <v>4963402.3359819995</v>
      </c>
      <c r="N14" s="24">
        <v>4697056.9579999996</v>
      </c>
      <c r="O14" s="24">
        <v>4821464.4483260009</v>
      </c>
      <c r="P14" s="24">
        <v>4982153.4779999992</v>
      </c>
      <c r="Q14" s="24">
        <v>5187031.6070000008</v>
      </c>
      <c r="R14" s="24">
        <v>5231145.7909999993</v>
      </c>
      <c r="S14" s="24">
        <v>5617510.2090000007</v>
      </c>
      <c r="T14" s="24">
        <v>5531495.7549999999</v>
      </c>
      <c r="U14" s="24">
        <v>5717418.4679999994</v>
      </c>
      <c r="V14" s="24">
        <v>5949703.8079999993</v>
      </c>
    </row>
    <row r="15" spans="1:22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5369365.1299999999</v>
      </c>
      <c r="L15" s="24">
        <v>5350986.9619999994</v>
      </c>
      <c r="M15" s="24">
        <v>5017610.4498079997</v>
      </c>
      <c r="N15" s="24">
        <v>4903384.9370000008</v>
      </c>
      <c r="O15" s="24">
        <v>5001582.4903259985</v>
      </c>
      <c r="P15" s="24">
        <v>5197649.5830000006</v>
      </c>
      <c r="Q15" s="24">
        <v>5284080.5660000015</v>
      </c>
      <c r="R15" s="24">
        <v>5164422.1869999999</v>
      </c>
      <c r="S15" s="24">
        <v>5727325.068</v>
      </c>
      <c r="T15" s="24">
        <v>5811135.4390000021</v>
      </c>
      <c r="U15" s="24">
        <v>6216641.9419999989</v>
      </c>
      <c r="V15" s="24">
        <v>6001151.9959999993</v>
      </c>
    </row>
    <row r="16" spans="1:22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5029822.6949999994</v>
      </c>
      <c r="L16" s="24">
        <v>5355678.4679999985</v>
      </c>
      <c r="M16" s="24">
        <v>4932080.5294699995</v>
      </c>
      <c r="N16" s="24">
        <v>4775598.2229999993</v>
      </c>
      <c r="O16" s="24">
        <v>4856584.1009489996</v>
      </c>
      <c r="P16" s="24">
        <v>4759700.9700000007</v>
      </c>
      <c r="Q16" s="24">
        <v>4891110.9880000008</v>
      </c>
      <c r="R16" s="24">
        <v>5237175.794999999</v>
      </c>
      <c r="S16" s="24">
        <v>5417732.9379999992</v>
      </c>
      <c r="T16" s="24">
        <v>5492723.6849999996</v>
      </c>
      <c r="U16" s="24">
        <v>5761845.273</v>
      </c>
      <c r="V16" s="24">
        <v>5666440.3989999983</v>
      </c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5483350.4539999999</v>
      </c>
      <c r="L17" s="24">
        <v>5732736.7170000002</v>
      </c>
      <c r="M17" s="24">
        <v>5181460.3140700012</v>
      </c>
      <c r="N17" s="24">
        <v>4631472.0720000016</v>
      </c>
      <c r="O17" s="24">
        <v>4915778.4636420002</v>
      </c>
      <c r="P17" s="24">
        <v>5058821.4719999991</v>
      </c>
      <c r="Q17" s="24">
        <v>5415773.4339999994</v>
      </c>
      <c r="R17" s="24">
        <v>5537466.4970000004</v>
      </c>
      <c r="S17" s="24">
        <v>5623071.5819999995</v>
      </c>
      <c r="T17" s="24">
        <v>5616165.8270000005</v>
      </c>
      <c r="U17" s="24">
        <v>5760971.0240000002</v>
      </c>
      <c r="V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5091614.642</v>
      </c>
      <c r="L18" s="24">
        <v>4910217.6609999994</v>
      </c>
      <c r="M18" s="24">
        <v>4558032.3339610007</v>
      </c>
      <c r="N18" s="24">
        <v>4400045.949</v>
      </c>
      <c r="O18" s="24">
        <v>4640681.925081999</v>
      </c>
      <c r="P18" s="24">
        <v>4738254.6339999996</v>
      </c>
      <c r="Q18" s="24">
        <v>4808784.1530000009</v>
      </c>
      <c r="R18" s="24">
        <v>4900948.0940000005</v>
      </c>
      <c r="S18" s="24">
        <v>5106481.4640000006</v>
      </c>
      <c r="T18" s="24">
        <v>5235240.5890000006</v>
      </c>
      <c r="U18" s="24">
        <v>5515564.9350000015</v>
      </c>
      <c r="V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4469189.3729999997</v>
      </c>
      <c r="L19" s="24">
        <v>4709598.7559999991</v>
      </c>
      <c r="M19" s="24">
        <v>4501075.2028409997</v>
      </c>
      <c r="N19" s="24">
        <v>4203042.6690000007</v>
      </c>
      <c r="O19" s="24">
        <v>4251226.2490619998</v>
      </c>
      <c r="P19" s="24">
        <v>4408063.5219999999</v>
      </c>
      <c r="Q19" s="24">
        <v>4286608.5060000001</v>
      </c>
      <c r="R19" s="24">
        <v>4681920.1170000006</v>
      </c>
      <c r="S19" s="24">
        <v>4934506.0619999999</v>
      </c>
      <c r="T19" s="24">
        <v>5037787.9189999998</v>
      </c>
      <c r="U19" s="24">
        <v>5341202.6739999987</v>
      </c>
      <c r="V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58572495.084000006</v>
      </c>
      <c r="L20" s="36">
        <v>60031617.588999994</v>
      </c>
      <c r="M20" s="36">
        <v>57210870.372581989</v>
      </c>
      <c r="N20" s="36">
        <v>54278570.073000006</v>
      </c>
      <c r="O20" s="36">
        <v>54772292.484289996</v>
      </c>
      <c r="P20" s="36">
        <v>55629467.172000006</v>
      </c>
      <c r="Q20" s="36">
        <v>57298447.723999992</v>
      </c>
      <c r="R20" s="36">
        <v>57472056.312000006</v>
      </c>
      <c r="S20" s="36">
        <v>62111565.861000001</v>
      </c>
      <c r="T20" s="36">
        <v>63226940.140000008</v>
      </c>
      <c r="U20" s="36">
        <v>65518400.721000001</v>
      </c>
      <c r="V20" s="36">
        <v>49466935.907999992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23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846154793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735744320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716883264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876234309</v>
      </c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6520690807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24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1046796.273809524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857226.45238095243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1239115.2523809525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</row>
    <row r="49" spans="2:22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1068973.2380952383</v>
      </c>
    </row>
    <row r="50" spans="2:22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1514219.5511904764</v>
      </c>
    </row>
    <row r="51" spans="2:22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1248015.3083333333</v>
      </c>
    </row>
    <row r="52" spans="2:22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1266052.9488095238</v>
      </c>
    </row>
    <row r="53" spans="2:22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1594626.830952381</v>
      </c>
    </row>
    <row r="54" spans="2:22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/>
    </row>
    <row r="55" spans="2:22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/>
    </row>
    <row r="56" spans="2:22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/>
    </row>
    <row r="57" spans="2:22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11019030.388095239</v>
      </c>
    </row>
    <row r="58" spans="2:22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2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2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2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2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</row>
    <row r="63" spans="2:22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0.30086485313828615</v>
      </c>
      <c r="U63" s="26">
        <f>U45/U8</f>
        <v>0.16330376132494356</v>
      </c>
      <c r="V63" s="26">
        <f>V45/V8</f>
        <v>0.20987940645056996</v>
      </c>
    </row>
    <row r="64" spans="2:22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0.11401863554475283</v>
      </c>
      <c r="U64" s="26">
        <f t="shared" si="0"/>
        <v>0.21437528988667351</v>
      </c>
      <c r="V64" s="26">
        <f t="shared" ref="V64:V71" si="1">V46/V9</f>
        <v>0.17236546613711859</v>
      </c>
    </row>
    <row r="65" spans="1:22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0.21830496873124525</v>
      </c>
      <c r="U65" s="26">
        <f t="shared" si="0"/>
        <v>0.2937745106808663</v>
      </c>
      <c r="V65" s="26">
        <f t="shared" si="1"/>
        <v>0.23430277288507714</v>
      </c>
    </row>
    <row r="66" spans="1:22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0.31215393882127451</v>
      </c>
      <c r="U66" s="26">
        <f t="shared" si="0"/>
        <v>0.19013659783961229</v>
      </c>
      <c r="V66" s="26">
        <f t="shared" si="1"/>
        <v>0.21462777993684554</v>
      </c>
    </row>
    <row r="67" spans="1:22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0.27093272799948515</v>
      </c>
      <c r="U67" s="26">
        <f t="shared" si="0"/>
        <v>0.24146847974139848</v>
      </c>
      <c r="V67" s="26">
        <f t="shared" si="1"/>
        <v>0.19325789967144877</v>
      </c>
    </row>
    <row r="68" spans="1:22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0.18676186980381926</v>
      </c>
      <c r="U68" s="26">
        <f t="shared" si="0"/>
        <v>0.19785291889747303</v>
      </c>
      <c r="V68" s="26">
        <f t="shared" si="1"/>
        <v>0.27271815518711595</v>
      </c>
    </row>
    <row r="69" spans="1:22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0.2417344399772442</v>
      </c>
      <c r="U69" s="26">
        <f t="shared" si="0"/>
        <v>0.18556329328315313</v>
      </c>
      <c r="V69" s="26">
        <f t="shared" si="1"/>
        <v>0.20976091392234453</v>
      </c>
    </row>
    <row r="70" spans="1:22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0.31780391802950125</v>
      </c>
      <c r="U70" s="26">
        <f t="shared" si="0"/>
        <v>0.21119215361752294</v>
      </c>
      <c r="V70" s="26">
        <f t="shared" si="1"/>
        <v>0.21096831902498009</v>
      </c>
    </row>
    <row r="71" spans="1:22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0.36384473334813483</v>
      </c>
      <c r="U71" s="26">
        <f t="shared" si="0"/>
        <v>0.19704260461837639</v>
      </c>
      <c r="V71" s="26">
        <f t="shared" si="1"/>
        <v>0.2814159716978224</v>
      </c>
    </row>
    <row r="72" spans="1:22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0.25982689498876654</v>
      </c>
      <c r="U72" s="26">
        <f t="shared" ref="U72" si="2">U54/U17</f>
        <v>0.21117256013471661</v>
      </c>
    </row>
    <row r="73" spans="1:22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0.12976869819122286</v>
      </c>
      <c r="U73" s="26">
        <f t="shared" ref="U73:U74" si="3">U55/U18</f>
        <v>0.18600723807814254</v>
      </c>
    </row>
    <row r="74" spans="1:22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0.29690156936630552</v>
      </c>
      <c r="U74" s="26">
        <f t="shared" si="3"/>
        <v>0.35167472845461256</v>
      </c>
    </row>
    <row r="75" spans="1:22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0.25107643732833651</v>
      </c>
      <c r="U75" s="27">
        <f>AVERAGE(U63:U73)</f>
        <v>0.20835358255480713</v>
      </c>
      <c r="V75" s="27">
        <f>AVERAGE(V63:V73)</f>
        <v>0.22214407610148032</v>
      </c>
    </row>
    <row r="76" spans="1:22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2" x14ac:dyDescent="0.25">
      <c r="B77" s="13" t="s">
        <v>22</v>
      </c>
      <c r="K77" s="18"/>
    </row>
    <row r="78" spans="1:22" x14ac:dyDescent="0.25">
      <c r="C78" s="33"/>
    </row>
    <row r="79" spans="1:22" x14ac:dyDescent="0.25">
      <c r="N79" s="23"/>
    </row>
    <row r="80" spans="1:22" s="39" customFormat="1" ht="15.6" x14ac:dyDescent="0.3">
      <c r="A80" s="38"/>
      <c r="B80" s="7" t="s">
        <v>25</v>
      </c>
      <c r="C80" s="46"/>
      <c r="D80" s="46"/>
      <c r="E80" s="46"/>
      <c r="F80" s="46"/>
      <c r="G80" s="46"/>
      <c r="H80" s="46"/>
      <c r="I80" s="46"/>
      <c r="J80" s="46"/>
    </row>
    <row r="81" spans="1:22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</row>
    <row r="82" spans="1:22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</row>
    <row r="83" spans="1:22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654.07785124067482</v>
      </c>
    </row>
    <row r="84" spans="1:22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648.88281978213149</v>
      </c>
    </row>
    <row r="85" spans="1:22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</row>
    <row r="86" spans="1:22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576.08345565067805</v>
      </c>
    </row>
    <row r="87" spans="1:22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558.80588276300807</v>
      </c>
    </row>
    <row r="88" spans="1:22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589.53148658292696</v>
      </c>
    </row>
    <row r="89" spans="1:22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566.23482033203197</v>
      </c>
    </row>
    <row r="90" spans="1:22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549.49176320874676</v>
      </c>
    </row>
    <row r="91" spans="1:22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</row>
    <row r="92" spans="1:22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</row>
    <row r="93" spans="1:22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</row>
    <row r="94" spans="1:22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v>591.76629679185169</v>
      </c>
    </row>
    <row r="95" spans="1:22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2024-10-31T20:46:25Z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