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iovebrasil.sharepoint.com/sites/geral2/Documentos Compartilhados/Biodiesel/Data_base/Estatísticas/Site/Português/"/>
    </mc:Choice>
  </mc:AlternateContent>
  <xr:revisionPtr revIDLastSave="145" documentId="11_70F0B93EF0C4112806EAE37289DEFB819C894A85" xr6:coauthVersionLast="47" xr6:coauthVersionMax="47" xr10:uidLastSave="{A454F22C-BDB6-4941-95A8-F1E4AC87A4D5}"/>
  <bookViews>
    <workbookView xWindow="-108" yWindow="-108" windowWidth="23256" windowHeight="12576" xr2:uid="{00000000-000D-0000-FFFF-FFFF00000000}"/>
  </bookViews>
  <sheets>
    <sheet name="biodiesel" sheetId="1" r:id="rId1"/>
    <sheet name="diesel_nacional" sheetId="2" r:id="rId2"/>
    <sheet name="diesel_importado" sheetId="3" r:id="rId3"/>
  </sheets>
  <definedNames>
    <definedName name="_ftn1" localSheetId="1">diesel_nacional!$B$74</definedName>
    <definedName name="_ftn2" localSheetId="1">diesel_nacional!$B$75</definedName>
    <definedName name="_ftn3" localSheetId="1">diesel_nacional!$B$76</definedName>
    <definedName name="_ftn4" localSheetId="1">diesel_nacional!$B$77</definedName>
    <definedName name="_ftnref1" localSheetId="1">diesel_nacional!$B$67</definedName>
    <definedName name="_ftnref2" localSheetId="1">diesel_nacional!$B$68</definedName>
    <definedName name="_ftnref3" localSheetId="1">diesel_nacional!$B$69</definedName>
    <definedName name="_ftnref4" localSheetId="1">diesel_nacional!$B$70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8" i="3" l="1"/>
  <c r="P38" i="3"/>
  <c r="B61" i="2"/>
  <c r="O38" i="3"/>
  <c r="N38" i="3" l="1"/>
  <c r="M38" i="3" l="1"/>
  <c r="L38" i="3" l="1"/>
  <c r="K38" i="3"/>
</calcChain>
</file>

<file path=xl/sharedStrings.xml><?xml version="1.0" encoding="utf-8"?>
<sst xmlns="http://schemas.openxmlformats.org/spreadsheetml/2006/main" count="138" uniqueCount="46">
  <si>
    <t>Brasil - Biodiesel</t>
  </si>
  <si>
    <t>Preços nominais mensais do biodiesel: média dos leilões ANP (R$/m³)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</si>
  <si>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</si>
  <si>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</si>
  <si>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</si>
  <si>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</si>
  <si>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</si>
  <si>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</si>
  <si>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</si>
  <si>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</si>
  <si>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</si>
  <si>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</si>
  <si>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</si>
  <si>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</si>
  <si>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</si>
  <si>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</si>
  <si>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>Preços nominais do diesel: mercado interno</t>
  </si>
  <si>
    <t>Preços nominais do diesel: importação</t>
  </si>
  <si>
    <t>Preços nominais do biodiesel: leilões ANP</t>
  </si>
  <si>
    <t>Taxa de câmbio comercial para venda: média mensal (R$/US$)</t>
  </si>
  <si>
    <t>Preços nominais do diesel importado: média mensal (R$/m³)</t>
  </si>
  <si>
    <t>Preços nominais do diesel importado: média mensal (US$/m³)</t>
  </si>
  <si>
    <t>Preços nominais do diesel à refinaria: média mensal (R$/m³)</t>
  </si>
  <si>
    <t>Preços nominais do diesel à distribuidora: média mensal (R$/m³)</t>
  </si>
  <si>
    <t>Preços nominais do diesel ao consumidor: média mensal (R$/m³)</t>
  </si>
  <si>
    <t>Diesel S-10 ao consumidor (R$/m³)</t>
  </si>
  <si>
    <t>Diesel S-10 à distribuidora (R$/m³)</t>
  </si>
  <si>
    <t>Diesel S-10 à refinaria (R$/m³)</t>
  </si>
  <si>
    <t>Nota: Sem custos de internação.</t>
  </si>
  <si>
    <r>
      <t>Fonte/Elaboração:</t>
    </r>
    <r>
      <rPr>
        <sz val="10"/>
        <rFont val="Arial"/>
        <family val="2"/>
      </rPr>
      <t xml:space="preserve"> BACEN/ABIOVE - Coordenadoria de Economia e Estatística</t>
    </r>
  </si>
  <si>
    <r>
      <t>Fonte/Elaboração:</t>
    </r>
    <r>
      <rPr>
        <sz val="10"/>
        <rFont val="Arial"/>
        <family val="2"/>
      </rPr>
      <t xml:space="preserve"> ANP/ABIOVE - Coordenadoria de Economia e Estatística</t>
    </r>
  </si>
  <si>
    <t>Nota 1: Sem ICMS.</t>
  </si>
  <si>
    <t>Nota 1: Preço do produto entregue no posto de combustível, com tributos.</t>
  </si>
  <si>
    <t>Nota 1: Preço do produto na bomba de combustível, com tributos.</t>
  </si>
  <si>
    <t>Nota 3: Sem margem Petrobras.</t>
  </si>
  <si>
    <t>Nota 2: Com PIS/COFINS, sem ICMS.</t>
  </si>
  <si>
    <t>Nota 1: Preço FOB usina negociado nos leilões regulares (mistura obrigatória) de biodiesel ANP.</t>
  </si>
  <si>
    <r>
      <t>Fonte/Elaboração:</t>
    </r>
    <r>
      <rPr>
        <sz val="10"/>
        <rFont val="Arial"/>
        <family val="2"/>
      </rPr>
      <t xml:space="preserve"> ComexStat/ABIOVE - Coordenadoria de Economia e Estatística</t>
    </r>
  </si>
  <si>
    <r>
      <t>Fonte/Elaboração:</t>
    </r>
    <r>
      <rPr>
        <sz val="10"/>
        <rFont val="Arial"/>
        <family val="2"/>
      </rPr>
      <t xml:space="preserve"> ComexStat, BACEN/ABIOVE - Coordenadoria de Economia e Estatística</t>
    </r>
  </si>
  <si>
    <t>Nota 4: Os valores de maio e junho de 2020 foram calculados a partir da ponderação dos preços do L72 e L74.</t>
  </si>
  <si>
    <t>-</t>
  </si>
  <si>
    <t>Nota 3: Não foi realizada a pesquisa de preços referentes ao mês de setembro de 2020.</t>
  </si>
  <si>
    <t>Atualizado em: 12/11/2021</t>
  </si>
  <si>
    <t>Atualizado em: 04/03/2022</t>
  </si>
  <si>
    <t>Nota 2: Dados disponíveis até a semana de 20 de fevereiro de 2022.</t>
  </si>
  <si>
    <t>Nota 2: Dados disponíveis até janeiro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</si>
</sst>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0_);\(0\)"/>
    <numFmt numFmtId="166" formatCode="_(* #,##0_);_(* \(#,##0\);_(* &quot;-&quot;??_);_(@_)"/>
    <numFmt numFmtId="167" formatCode="0.0%"/>
  </numFmts>
  <fonts count="17" x14ac:knownFonts="1">
    <font>
      <sz val="10"/>
      <color theme="1"/>
      <name val="Times New Roman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sz val="10"/>
      <color theme="1"/>
      <name val="Times New Roman"/>
      <family val="2"/>
    </font>
    <font>
      <u/>
      <sz val="10"/>
      <color theme="10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9200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2">
    <xf numFmtId="0" fontId="0" fillId="0" borderId="0" xfId="0"/>
    <xf numFmtId="1" fontId="1" fillId="0" borderId="0" xfId="0" applyNumberFormat="1" applyFont="1" applyAlignment="1">
      <alignment horizontal="center"/>
    </xf>
    <xf numFmtId="1" fontId="3" fillId="0" borderId="0" xfId="3" applyNumberFormat="1" applyFont="1" applyAlignment="1">
      <alignment horizontal="left" indent="9"/>
    </xf>
    <xf numFmtId="0" fontId="4" fillId="0" borderId="0" xfId="0" applyFont="1" applyAlignment="1"/>
    <xf numFmtId="1" fontId="5" fillId="0" borderId="0" xfId="3" applyNumberFormat="1" applyFont="1" applyFill="1" applyAlignment="1">
      <alignment horizontal="left" vertical="center" indent="9"/>
    </xf>
    <xf numFmtId="164" fontId="5" fillId="0" borderId="0" xfId="3" applyNumberFormat="1" applyFont="1" applyFill="1" applyAlignment="1">
      <alignment horizontal="left" vertical="center" indent="9"/>
    </xf>
    <xf numFmtId="1" fontId="6" fillId="0" borderId="0" xfId="3" applyNumberFormat="1" applyFont="1" applyFill="1" applyAlignment="1">
      <alignment horizontal="left" vertical="center" indent="9"/>
    </xf>
    <xf numFmtId="0" fontId="14" fillId="0" borderId="0" xfId="0" applyFont="1"/>
    <xf numFmtId="0" fontId="15" fillId="0" borderId="0" xfId="0" applyFont="1"/>
    <xf numFmtId="165" fontId="7" fillId="2" borderId="1" xfId="3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2" xfId="0" applyFont="1" applyBorder="1" applyAlignment="1">
      <alignment horizontal="center"/>
    </xf>
    <xf numFmtId="166" fontId="8" fillId="3" borderId="3" xfId="3" applyNumberFormat="1" applyFont="1" applyFill="1" applyBorder="1" applyAlignment="1">
      <alignment horizontal="center"/>
    </xf>
    <xf numFmtId="0" fontId="2" fillId="0" borderId="0" xfId="0" applyFont="1"/>
    <xf numFmtId="2" fontId="8" fillId="0" borderId="0" xfId="3" applyNumberFormat="1" applyFont="1"/>
    <xf numFmtId="2" fontId="2" fillId="0" borderId="0" xfId="3" applyNumberFormat="1" applyFont="1"/>
    <xf numFmtId="1" fontId="9" fillId="0" borderId="0" xfId="3" applyNumberFormat="1" applyFont="1" applyAlignment="1">
      <alignment horizontal="left" indent="9"/>
    </xf>
    <xf numFmtId="1" fontId="10" fillId="0" borderId="0" xfId="3" applyNumberFormat="1" applyFont="1" applyFill="1" applyAlignment="1">
      <alignment horizontal="left" vertical="center" indent="9"/>
    </xf>
    <xf numFmtId="1" fontId="11" fillId="0" borderId="0" xfId="3" applyNumberFormat="1" applyFont="1" applyFill="1" applyAlignment="1">
      <alignment horizontal="left" vertical="center" indent="9"/>
    </xf>
    <xf numFmtId="1" fontId="9" fillId="0" borderId="0" xfId="3" applyNumberFormat="1" applyFont="1" applyAlignment="1">
      <alignment horizontal="left"/>
    </xf>
    <xf numFmtId="1" fontId="10" fillId="0" borderId="0" xfId="3" applyNumberFormat="1" applyFont="1" applyFill="1" applyAlignment="1">
      <alignment horizontal="left" vertical="center"/>
    </xf>
    <xf numFmtId="167" fontId="2" fillId="0" borderId="0" xfId="2" applyNumberFormat="1" applyFont="1"/>
    <xf numFmtId="165" fontId="7" fillId="4" borderId="1" xfId="3" applyNumberFormat="1" applyFont="1" applyFill="1" applyBorder="1" applyAlignment="1">
      <alignment horizontal="center"/>
    </xf>
    <xf numFmtId="0" fontId="13" fillId="0" borderId="0" xfId="1" applyAlignment="1">
      <alignment horizontal="justify" vertical="center"/>
    </xf>
    <xf numFmtId="4" fontId="2" fillId="0" borderId="0" xfId="0" applyNumberFormat="1" applyFont="1"/>
    <xf numFmtId="2" fontId="8" fillId="0" borderId="0" xfId="3" applyNumberFormat="1" applyFont="1" applyAlignment="1">
      <alignment horizontal="center"/>
    </xf>
    <xf numFmtId="167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16" fillId="0" borderId="0" xfId="2" applyNumberFormat="1" applyFont="1" applyAlignment="1">
      <alignment horizontal="right"/>
    </xf>
    <xf numFmtId="4" fontId="16" fillId="0" borderId="0" xfId="2" applyNumberFormat="1" applyFont="1" applyBorder="1" applyAlignment="1">
      <alignment horizontal="right"/>
    </xf>
    <xf numFmtId="4" fontId="16" fillId="0" borderId="2" xfId="2" applyNumberFormat="1" applyFont="1" applyBorder="1" applyAlignment="1">
      <alignment horizontal="right"/>
    </xf>
    <xf numFmtId="4" fontId="8" fillId="3" borderId="3" xfId="3" applyNumberFormat="1" applyFont="1" applyFill="1" applyBorder="1" applyAlignment="1">
      <alignment horizontal="right"/>
    </xf>
    <xf numFmtId="167" fontId="2" fillId="0" borderId="0" xfId="2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/>
    <xf numFmtId="4" fontId="16" fillId="0" borderId="4" xfId="2" applyNumberFormat="1" applyFont="1" applyBorder="1" applyAlignment="1">
      <alignment horizontal="right"/>
    </xf>
    <xf numFmtId="165" fontId="7" fillId="2" borderId="5" xfId="3" applyNumberFormat="1" applyFont="1" applyFill="1" applyBorder="1" applyAlignment="1">
      <alignment horizontal="center"/>
    </xf>
    <xf numFmtId="165" fontId="7" fillId="2" borderId="6" xfId="3" applyNumberFormat="1" applyFont="1" applyFill="1" applyBorder="1" applyAlignment="1">
      <alignment horizontal="center"/>
    </xf>
    <xf numFmtId="1" fontId="8" fillId="0" borderId="0" xfId="3" applyNumberFormat="1" applyFont="1" applyFill="1" applyAlignment="1">
      <alignment horizontal="left" vertical="center"/>
    </xf>
    <xf numFmtId="2" fontId="2" fillId="0" borderId="0" xfId="0" applyNumberFormat="1" applyFont="1"/>
    <xf numFmtId="0" fontId="2" fillId="0" borderId="0" xfId="0" quotePrefix="1" applyFont="1"/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31378</xdr:rowOff>
    </xdr:from>
    <xdr:to>
      <xdr:col>1</xdr:col>
      <xdr:colOff>961904</xdr:colOff>
      <xdr:row>3</xdr:row>
      <xdr:rowOff>192566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70331" y="188260"/>
          <a:ext cx="926044" cy="7102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40343</xdr:rowOff>
    </xdr:from>
    <xdr:to>
      <xdr:col>1</xdr:col>
      <xdr:colOff>926044</xdr:colOff>
      <xdr:row>4</xdr:row>
      <xdr:rowOff>4307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34471" y="197225"/>
          <a:ext cx="926044" cy="7102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</xdr:colOff>
      <xdr:row>1</xdr:row>
      <xdr:rowOff>24655</xdr:rowOff>
    </xdr:from>
    <xdr:to>
      <xdr:col>1</xdr:col>
      <xdr:colOff>926049</xdr:colOff>
      <xdr:row>3</xdr:row>
      <xdr:rowOff>185843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201" t="15659" r="20001" b="14729"/>
        <a:stretch/>
      </xdr:blipFill>
      <xdr:spPr>
        <a:xfrm>
          <a:off x="134476" y="181537"/>
          <a:ext cx="926044" cy="710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5"/>
  <sheetViews>
    <sheetView showGridLines="0" tabSelected="1" zoomScale="85" zoomScaleNormal="85" workbookViewId="0"/>
  </sheetViews>
  <sheetFormatPr defaultColWidth="9.33203125" defaultRowHeight="13.2" x14ac:dyDescent="0.25"/>
  <cols>
    <col min="1" max="1" width="2.33203125" style="14" customWidth="1"/>
    <col min="2" max="2" width="18.6640625" style="14" customWidth="1"/>
    <col min="3" max="16" width="15" style="14" customWidth="1"/>
    <col min="17" max="27" width="13.109375" style="14" customWidth="1"/>
    <col min="28" max="16384" width="9.33203125" style="14"/>
  </cols>
  <sheetData>
    <row r="2" spans="1:16" s="3" customFormat="1" ht="22.8" x14ac:dyDescent="0.4">
      <c r="A2" s="1"/>
      <c r="C2" s="20" t="s">
        <v>0</v>
      </c>
      <c r="D2" s="2"/>
      <c r="E2" s="2"/>
      <c r="F2" s="2"/>
      <c r="G2" s="2"/>
      <c r="H2" s="2"/>
    </row>
    <row r="3" spans="1:16" s="3" customFormat="1" ht="21" x14ac:dyDescent="0.25">
      <c r="A3" s="1"/>
      <c r="C3" s="21" t="s">
        <v>18</v>
      </c>
      <c r="D3" s="4"/>
      <c r="E3" s="4"/>
      <c r="F3" s="4"/>
      <c r="G3" s="5"/>
      <c r="H3" s="4"/>
    </row>
    <row r="4" spans="1:16" s="3" customFormat="1" ht="15.6" x14ac:dyDescent="0.25">
      <c r="A4" s="1"/>
      <c r="C4" s="39" t="s">
        <v>42</v>
      </c>
      <c r="D4" s="6"/>
      <c r="E4" s="6"/>
      <c r="F4" s="6"/>
      <c r="G4" s="6"/>
      <c r="H4" s="6"/>
    </row>
    <row r="5" spans="1:16" s="3" customFormat="1" ht="15.6" x14ac:dyDescent="0.25">
      <c r="A5" s="1"/>
      <c r="B5" s="6"/>
      <c r="C5" s="6"/>
      <c r="D5" s="6"/>
      <c r="E5" s="6"/>
      <c r="F5" s="6"/>
      <c r="G5" s="6"/>
      <c r="H5" s="6"/>
    </row>
    <row r="6" spans="1:16" s="3" customFormat="1" ht="15.6" x14ac:dyDescent="0.3">
      <c r="A6" s="1"/>
      <c r="B6" s="7" t="s">
        <v>1</v>
      </c>
      <c r="C6" s="8"/>
      <c r="D6" s="8"/>
      <c r="E6" s="8"/>
      <c r="F6" s="8"/>
      <c r="G6" s="8"/>
      <c r="H6" s="8"/>
      <c r="I6" s="8"/>
      <c r="J6" s="8"/>
    </row>
    <row r="7" spans="1:16" s="3" customFormat="1" ht="13.8" x14ac:dyDescent="0.25">
      <c r="A7" s="1"/>
      <c r="B7" s="9" t="s">
        <v>2</v>
      </c>
      <c r="C7" s="9">
        <v>2008</v>
      </c>
      <c r="D7" s="9">
        <v>2009</v>
      </c>
      <c r="E7" s="9">
        <v>2010</v>
      </c>
      <c r="F7" s="9">
        <v>2011</v>
      </c>
      <c r="G7" s="9">
        <v>2012</v>
      </c>
      <c r="H7" s="9">
        <v>2013</v>
      </c>
      <c r="I7" s="9">
        <v>2014</v>
      </c>
      <c r="J7" s="9">
        <v>2015</v>
      </c>
      <c r="K7" s="9">
        <v>2016</v>
      </c>
      <c r="L7" s="9">
        <v>2017</v>
      </c>
      <c r="M7" s="9">
        <v>2018</v>
      </c>
      <c r="N7" s="9">
        <v>2019</v>
      </c>
      <c r="O7" s="9">
        <v>2020</v>
      </c>
      <c r="P7" s="9">
        <v>2021</v>
      </c>
    </row>
    <row r="8" spans="1:16" s="3" customFormat="1" ht="13.8" x14ac:dyDescent="0.25">
      <c r="A8" s="1"/>
      <c r="B8" s="10" t="s">
        <v>3</v>
      </c>
      <c r="C8" s="29">
        <v>1864.4</v>
      </c>
      <c r="D8" s="29">
        <v>2387.7600000000002</v>
      </c>
      <c r="E8" s="29">
        <v>2326.67</v>
      </c>
      <c r="F8" s="29">
        <v>2296.7600000000002</v>
      </c>
      <c r="G8" s="29">
        <v>2332.79</v>
      </c>
      <c r="H8" s="29">
        <v>2553.4582840842786</v>
      </c>
      <c r="I8" s="29">
        <v>2060.451050594736</v>
      </c>
      <c r="J8" s="29">
        <v>2194.4747415129455</v>
      </c>
      <c r="K8" s="29">
        <v>2696.39</v>
      </c>
      <c r="L8" s="29">
        <v>2810.81</v>
      </c>
      <c r="M8" s="29">
        <v>2400.0606801050285</v>
      </c>
      <c r="N8" s="29">
        <v>2635.0299826295454</v>
      </c>
      <c r="O8" s="29">
        <v>3012.3611847033676</v>
      </c>
      <c r="P8" s="29">
        <v>4425.4205783044081</v>
      </c>
    </row>
    <row r="9" spans="1:16" s="3" customFormat="1" ht="13.8" x14ac:dyDescent="0.25">
      <c r="A9" s="1"/>
      <c r="B9" s="10" t="s">
        <v>4</v>
      </c>
      <c r="C9" s="29">
        <v>1864.4</v>
      </c>
      <c r="D9" s="29">
        <v>2387.7600000000002</v>
      </c>
      <c r="E9" s="29">
        <v>2326.67</v>
      </c>
      <c r="F9" s="29">
        <v>2296.7600000000002</v>
      </c>
      <c r="G9" s="29">
        <v>2332.79</v>
      </c>
      <c r="H9" s="29">
        <v>2553.4582840842786</v>
      </c>
      <c r="I9" s="29">
        <v>2060.451050594736</v>
      </c>
      <c r="J9" s="29">
        <v>2194.4747415129455</v>
      </c>
      <c r="K9" s="29">
        <v>2696.39</v>
      </c>
      <c r="L9" s="29">
        <v>2810.81</v>
      </c>
      <c r="M9" s="29">
        <v>2400.0606801050285</v>
      </c>
      <c r="N9" s="29">
        <v>2635.0299826295454</v>
      </c>
      <c r="O9" s="29">
        <v>3012.3611847033676</v>
      </c>
      <c r="P9" s="29">
        <v>4425.4205783044081</v>
      </c>
    </row>
    <row r="10" spans="1:16" s="3" customFormat="1" ht="13.8" x14ac:dyDescent="0.25">
      <c r="A10" s="1"/>
      <c r="B10" s="10" t="s">
        <v>5</v>
      </c>
      <c r="C10" s="30">
        <v>1864.4</v>
      </c>
      <c r="D10" s="30">
        <v>2387.7600000000002</v>
      </c>
      <c r="E10" s="30">
        <v>2326.67</v>
      </c>
      <c r="F10" s="30">
        <v>2296.7600000000002</v>
      </c>
      <c r="G10" s="30">
        <v>2332.79</v>
      </c>
      <c r="H10" s="30">
        <v>2213.5673045885142</v>
      </c>
      <c r="I10" s="30">
        <v>1935.3679339273006</v>
      </c>
      <c r="J10" s="30">
        <v>1975.1283872244953</v>
      </c>
      <c r="K10" s="29">
        <v>2564.75</v>
      </c>
      <c r="L10" s="29">
        <v>2302.38</v>
      </c>
      <c r="M10" s="29">
        <v>2515.4620118788466</v>
      </c>
      <c r="N10" s="29">
        <v>2333.3118130221951</v>
      </c>
      <c r="O10" s="29">
        <v>3002.2345515133547</v>
      </c>
      <c r="P10" s="29">
        <v>4708.4816256663198</v>
      </c>
    </row>
    <row r="11" spans="1:16" s="3" customFormat="1" ht="13.8" x14ac:dyDescent="0.25">
      <c r="A11" s="1"/>
      <c r="B11" s="10" t="s">
        <v>6</v>
      </c>
      <c r="C11" s="30">
        <v>1864.4</v>
      </c>
      <c r="D11" s="30">
        <v>2155.2199999999998</v>
      </c>
      <c r="E11" s="30">
        <v>2237.0500000000002</v>
      </c>
      <c r="F11" s="30">
        <v>2046.21</v>
      </c>
      <c r="G11" s="30">
        <v>2043.03</v>
      </c>
      <c r="H11" s="30">
        <v>2213.5673045885142</v>
      </c>
      <c r="I11" s="30">
        <v>1935.3679339273006</v>
      </c>
      <c r="J11" s="30">
        <v>1975.1283872244953</v>
      </c>
      <c r="K11" s="29">
        <v>2564.75</v>
      </c>
      <c r="L11" s="29">
        <v>2302.38</v>
      </c>
      <c r="M11" s="29">
        <v>2515.4620118788466</v>
      </c>
      <c r="N11" s="29">
        <v>2333.3118130221951</v>
      </c>
      <c r="O11" s="29">
        <v>3002.2345515133547</v>
      </c>
      <c r="P11" s="29">
        <v>4708.4816256663198</v>
      </c>
    </row>
    <row r="12" spans="1:16" s="3" customFormat="1" ht="13.8" x14ac:dyDescent="0.25">
      <c r="A12" s="1"/>
      <c r="B12" s="10" t="s">
        <v>7</v>
      </c>
      <c r="C12" s="30">
        <v>1864.4</v>
      </c>
      <c r="D12" s="30">
        <v>2155.2199999999998</v>
      </c>
      <c r="E12" s="30">
        <v>2237.0500000000002</v>
      </c>
      <c r="F12" s="30">
        <v>2046.21</v>
      </c>
      <c r="G12" s="30">
        <v>2043.03</v>
      </c>
      <c r="H12" s="30">
        <v>1981.2221731186494</v>
      </c>
      <c r="I12" s="30">
        <v>1880.2502489449632</v>
      </c>
      <c r="J12" s="30">
        <v>2014.8781226638368</v>
      </c>
      <c r="K12" s="29">
        <v>2440.5</v>
      </c>
      <c r="L12" s="29">
        <v>2108.2496999999998</v>
      </c>
      <c r="M12" s="29">
        <v>2423.118148999723</v>
      </c>
      <c r="N12" s="29">
        <v>2287.0600913117928</v>
      </c>
      <c r="O12" s="29">
        <v>2785.9145675366899</v>
      </c>
      <c r="P12" s="29">
        <v>5536.2664857109403</v>
      </c>
    </row>
    <row r="13" spans="1:16" s="3" customFormat="1" ht="13.8" x14ac:dyDescent="0.25">
      <c r="A13" s="1"/>
      <c r="B13" s="10" t="s">
        <v>8</v>
      </c>
      <c r="C13" s="30">
        <v>1864.4</v>
      </c>
      <c r="D13" s="30">
        <v>2155.2199999999998</v>
      </c>
      <c r="E13" s="30">
        <v>2237.0500000000002</v>
      </c>
      <c r="F13" s="30">
        <v>2046.21</v>
      </c>
      <c r="G13" s="30">
        <v>2043.03</v>
      </c>
      <c r="H13" s="30">
        <v>1981.2221731186494</v>
      </c>
      <c r="I13" s="30">
        <v>1880.2502489449632</v>
      </c>
      <c r="J13" s="30">
        <v>2014.8781226638368</v>
      </c>
      <c r="K13" s="29">
        <v>2440.5</v>
      </c>
      <c r="L13" s="29">
        <v>2108.2496999999998</v>
      </c>
      <c r="M13" s="29">
        <v>2423.118148999723</v>
      </c>
      <c r="N13" s="29">
        <v>2287.0600913117928</v>
      </c>
      <c r="O13" s="29">
        <v>2785.9145675366899</v>
      </c>
      <c r="P13" s="29">
        <v>5536.2664857109403</v>
      </c>
    </row>
    <row r="14" spans="1:16" s="3" customFormat="1" ht="13.8" x14ac:dyDescent="0.25">
      <c r="A14" s="1"/>
      <c r="B14" s="11" t="s">
        <v>9</v>
      </c>
      <c r="C14" s="30">
        <v>2688.4650000000001</v>
      </c>
      <c r="D14" s="30">
        <v>2308.9699999999998</v>
      </c>
      <c r="E14" s="30">
        <v>2105.58</v>
      </c>
      <c r="F14" s="30">
        <v>2207.61</v>
      </c>
      <c r="G14" s="30">
        <v>2485.7959119306502</v>
      </c>
      <c r="H14" s="30">
        <v>1937.9469667957464</v>
      </c>
      <c r="I14" s="30">
        <v>1884.1284950983234</v>
      </c>
      <c r="J14" s="30">
        <v>2171.77</v>
      </c>
      <c r="K14" s="29">
        <v>2406.61</v>
      </c>
      <c r="L14" s="29">
        <v>2255.2223796257567</v>
      </c>
      <c r="M14" s="29">
        <v>2631.1774728452538</v>
      </c>
      <c r="N14" s="29">
        <v>2328.9130185462141</v>
      </c>
      <c r="O14" s="29">
        <v>3573.5059666249299</v>
      </c>
      <c r="P14" s="29">
        <v>5484.6094324113947</v>
      </c>
    </row>
    <row r="15" spans="1:16" s="3" customFormat="1" ht="13.8" x14ac:dyDescent="0.25">
      <c r="A15" s="1"/>
      <c r="B15" s="10" t="s">
        <v>10</v>
      </c>
      <c r="C15" s="30">
        <v>2688.4650000000001</v>
      </c>
      <c r="D15" s="30">
        <v>2308.9699999999998</v>
      </c>
      <c r="E15" s="30">
        <v>2105.58</v>
      </c>
      <c r="F15" s="30">
        <v>2207.61</v>
      </c>
      <c r="G15" s="30">
        <v>2485.7959119306502</v>
      </c>
      <c r="H15" s="30">
        <v>1937.9469667957464</v>
      </c>
      <c r="I15" s="30">
        <v>1884.1284950983234</v>
      </c>
      <c r="J15" s="30">
        <v>2171.77</v>
      </c>
      <c r="K15" s="29">
        <v>2406.61</v>
      </c>
      <c r="L15" s="29">
        <v>2255.2223796257567</v>
      </c>
      <c r="M15" s="29">
        <v>2631.1774728452538</v>
      </c>
      <c r="N15" s="29">
        <v>2328.9130185462141</v>
      </c>
      <c r="O15" s="29">
        <v>3573.5059666249299</v>
      </c>
      <c r="P15" s="29">
        <v>5484.6094324113947</v>
      </c>
    </row>
    <row r="16" spans="1:16" s="3" customFormat="1" ht="13.8" x14ac:dyDescent="0.25">
      <c r="A16" s="1"/>
      <c r="B16" s="10" t="s">
        <v>11</v>
      </c>
      <c r="C16" s="30">
        <v>2688.4650000000001</v>
      </c>
      <c r="D16" s="30">
        <v>2308.9699999999998</v>
      </c>
      <c r="E16" s="30">
        <v>2105.58</v>
      </c>
      <c r="F16" s="30">
        <v>2207.61</v>
      </c>
      <c r="G16" s="30">
        <v>2485.7959119306502</v>
      </c>
      <c r="H16" s="30">
        <v>1856.6774318933913</v>
      </c>
      <c r="I16" s="30">
        <v>1913.7060137028313</v>
      </c>
      <c r="J16" s="30">
        <v>2162.4378987756368</v>
      </c>
      <c r="K16" s="29">
        <v>2319.3200000000002</v>
      </c>
      <c r="L16" s="29">
        <v>2317.7128072542532</v>
      </c>
      <c r="M16" s="29">
        <v>2438.9098848045587</v>
      </c>
      <c r="N16" s="29">
        <v>2856.8816270169282</v>
      </c>
      <c r="O16" s="29">
        <v>5042.6751946981549</v>
      </c>
      <c r="P16" s="29">
        <v>5658.2212885565486</v>
      </c>
    </row>
    <row r="17" spans="1:16" s="3" customFormat="1" ht="13.8" x14ac:dyDescent="0.25">
      <c r="A17" s="1"/>
      <c r="B17" s="10" t="s">
        <v>12</v>
      </c>
      <c r="C17" s="30">
        <v>2607.17</v>
      </c>
      <c r="D17" s="30">
        <v>2265.98</v>
      </c>
      <c r="E17" s="30">
        <v>1740</v>
      </c>
      <c r="F17" s="30">
        <v>2305.41</v>
      </c>
      <c r="G17" s="30">
        <v>2675.19</v>
      </c>
      <c r="H17" s="30">
        <v>1856.6774318933913</v>
      </c>
      <c r="I17" s="30">
        <v>1913.7060137028313</v>
      </c>
      <c r="J17" s="30">
        <v>2162.4378987756368</v>
      </c>
      <c r="K17" s="29">
        <v>2319.3200000000002</v>
      </c>
      <c r="L17" s="29">
        <v>2317.7128072542532</v>
      </c>
      <c r="M17" s="29">
        <v>2438.9098848045587</v>
      </c>
      <c r="N17" s="29">
        <v>2856.8816270169282</v>
      </c>
      <c r="O17" s="29">
        <v>5042.6751946981549</v>
      </c>
      <c r="P17" s="29">
        <v>5658.2212885565486</v>
      </c>
    </row>
    <row r="18" spans="1:16" s="3" customFormat="1" ht="13.8" x14ac:dyDescent="0.25">
      <c r="A18" s="1"/>
      <c r="B18" s="10" t="s">
        <v>13</v>
      </c>
      <c r="C18" s="30">
        <v>2607.17</v>
      </c>
      <c r="D18" s="30">
        <v>2265.98</v>
      </c>
      <c r="E18" s="30">
        <v>1740</v>
      </c>
      <c r="F18" s="30">
        <v>2305.41</v>
      </c>
      <c r="G18" s="29">
        <v>2675.19</v>
      </c>
      <c r="H18" s="29">
        <v>1943.1245694308845</v>
      </c>
      <c r="I18" s="29">
        <v>2100.384400665655</v>
      </c>
      <c r="J18" s="29">
        <v>2406.1999999999998</v>
      </c>
      <c r="K18" s="29">
        <v>2855.1</v>
      </c>
      <c r="L18" s="29">
        <v>2334.8073566002713</v>
      </c>
      <c r="M18" s="29">
        <v>2814.598001153101</v>
      </c>
      <c r="N18" s="29">
        <v>3075.9747920064906</v>
      </c>
      <c r="O18" s="29">
        <v>5551.7386320455989</v>
      </c>
      <c r="P18" s="29">
        <v>5907.2976163173371</v>
      </c>
    </row>
    <row r="19" spans="1:16" s="3" customFormat="1" ht="13.8" x14ac:dyDescent="0.25">
      <c r="A19" s="1"/>
      <c r="B19" s="12" t="s">
        <v>14</v>
      </c>
      <c r="C19" s="31">
        <v>2607.17</v>
      </c>
      <c r="D19" s="31">
        <v>2265.98</v>
      </c>
      <c r="E19" s="31">
        <v>1740</v>
      </c>
      <c r="F19" s="31">
        <v>2305.41</v>
      </c>
      <c r="G19" s="31">
        <v>2675.19</v>
      </c>
      <c r="H19" s="31">
        <v>1943.1245694308845</v>
      </c>
      <c r="I19" s="31">
        <v>2100.384400665655</v>
      </c>
      <c r="J19" s="29">
        <v>2406.1999999999998</v>
      </c>
      <c r="K19" s="29">
        <v>2855.1</v>
      </c>
      <c r="L19" s="29">
        <v>2334.8073566002713</v>
      </c>
      <c r="M19" s="29">
        <v>2814.598001153101</v>
      </c>
      <c r="N19" s="29">
        <v>3075.9747920064906</v>
      </c>
      <c r="O19" s="29">
        <v>5551.7386320455989</v>
      </c>
      <c r="P19" s="29">
        <v>5907.2976163173371</v>
      </c>
    </row>
    <row r="20" spans="1:16" s="3" customFormat="1" ht="13.8" x14ac:dyDescent="0.25">
      <c r="A20" s="1"/>
      <c r="B20" s="13" t="s">
        <v>15</v>
      </c>
      <c r="C20" s="32">
        <v>2256.1087499999999</v>
      </c>
      <c r="D20" s="32">
        <v>2279.4824999999996</v>
      </c>
      <c r="E20" s="32">
        <v>2102.3250000000003</v>
      </c>
      <c r="F20" s="32">
        <v>2213.9974999999999</v>
      </c>
      <c r="G20" s="32">
        <v>2384.2014779826623</v>
      </c>
      <c r="H20" s="32">
        <v>2080.999454985244</v>
      </c>
      <c r="I20" s="32">
        <v>1962.3813571556348</v>
      </c>
      <c r="J20" s="32">
        <v>2154.1481916961525</v>
      </c>
      <c r="K20" s="32">
        <v>2547.1116666666662</v>
      </c>
      <c r="L20" s="32">
        <v>2354.8637072467141</v>
      </c>
      <c r="M20" s="32">
        <v>2537.221033297752</v>
      </c>
      <c r="N20" s="32">
        <v>2586.1952207555273</v>
      </c>
      <c r="O20" s="32">
        <v>3828.0716828536824</v>
      </c>
      <c r="P20" s="32">
        <v>5286.7161711611579</v>
      </c>
    </row>
    <row r="21" spans="1:16" x14ac:dyDescent="0.25">
      <c r="B21" s="15" t="s">
        <v>30</v>
      </c>
      <c r="C21" s="26"/>
      <c r="D21" s="26"/>
      <c r="E21" s="26"/>
      <c r="F21" s="26"/>
      <c r="G21" s="26"/>
      <c r="H21" s="27"/>
      <c r="I21" s="27"/>
      <c r="J21" s="28"/>
    </row>
    <row r="22" spans="1:16" x14ac:dyDescent="0.25">
      <c r="B22" s="16" t="s">
        <v>36</v>
      </c>
      <c r="K22" s="25"/>
      <c r="N22" s="25"/>
      <c r="O22" s="25"/>
    </row>
    <row r="23" spans="1:16" x14ac:dyDescent="0.25">
      <c r="B23" s="16" t="s">
        <v>35</v>
      </c>
      <c r="G23" s="25"/>
      <c r="H23" s="25"/>
      <c r="I23" s="25"/>
      <c r="J23" s="25"/>
      <c r="K23" s="25"/>
    </row>
    <row r="24" spans="1:16" x14ac:dyDescent="0.25">
      <c r="B24" s="16" t="s">
        <v>34</v>
      </c>
    </row>
    <row r="25" spans="1:16" x14ac:dyDescent="0.25">
      <c r="B25" s="14" t="s">
        <v>39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7"/>
  <sheetViews>
    <sheetView showGridLines="0" zoomScale="85" zoomScaleNormal="85" workbookViewId="0"/>
  </sheetViews>
  <sheetFormatPr defaultColWidth="9.33203125" defaultRowHeight="13.2" x14ac:dyDescent="0.25"/>
  <cols>
    <col min="1" max="1" width="2.33203125" style="14" customWidth="1"/>
    <col min="2" max="2" width="17.44140625" style="14" customWidth="1"/>
    <col min="3" max="20" width="14.6640625" style="14" customWidth="1"/>
    <col min="21" max="41" width="13.109375" style="14" customWidth="1"/>
    <col min="42" max="16384" width="9.33203125" style="14"/>
  </cols>
  <sheetData>
    <row r="1" spans="1:28" x14ac:dyDescent="0.25">
      <c r="A1" s="41"/>
    </row>
    <row r="2" spans="1:28" s="3" customFormat="1" ht="22.8" x14ac:dyDescent="0.4">
      <c r="A2" s="1"/>
      <c r="C2" s="20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8" s="3" customFormat="1" ht="21" x14ac:dyDescent="0.25">
      <c r="A3" s="1"/>
      <c r="C3" s="21" t="s">
        <v>16</v>
      </c>
      <c r="D3" s="4"/>
      <c r="E3" s="4"/>
      <c r="F3" s="4"/>
      <c r="G3" s="5"/>
      <c r="H3" s="4"/>
      <c r="I3" s="4"/>
      <c r="J3" s="4"/>
      <c r="K3" s="4"/>
      <c r="L3" s="4"/>
      <c r="M3" s="4"/>
      <c r="N3" s="4"/>
      <c r="O3" s="4"/>
      <c r="P3" s="4"/>
    </row>
    <row r="4" spans="1:28" s="3" customFormat="1" ht="15.6" x14ac:dyDescent="0.25">
      <c r="A4" s="1"/>
      <c r="C4" s="39" t="s">
        <v>43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8" s="3" customFormat="1" ht="15.6" x14ac:dyDescent="0.25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28" ht="15.6" x14ac:dyDescent="0.3">
      <c r="B6" s="7" t="s">
        <v>22</v>
      </c>
      <c r="C6" s="8"/>
      <c r="D6" s="8"/>
      <c r="E6" s="8"/>
      <c r="F6" s="8"/>
      <c r="G6" s="8"/>
      <c r="S6" s="7" t="s">
        <v>27</v>
      </c>
      <c r="T6" s="7"/>
    </row>
    <row r="7" spans="1:28" x14ac:dyDescent="0.25">
      <c r="B7" s="9" t="s">
        <v>2</v>
      </c>
      <c r="C7" s="9">
        <v>2008</v>
      </c>
      <c r="D7" s="9">
        <v>2009</v>
      </c>
      <c r="E7" s="9">
        <v>2010</v>
      </c>
      <c r="F7" s="9">
        <v>2011</v>
      </c>
      <c r="G7" s="9">
        <v>2012</v>
      </c>
      <c r="H7" s="9">
        <v>2013</v>
      </c>
      <c r="I7" s="9">
        <v>2014</v>
      </c>
      <c r="J7" s="9">
        <v>2015</v>
      </c>
      <c r="K7" s="9">
        <v>2016</v>
      </c>
      <c r="L7" s="38">
        <v>2017</v>
      </c>
      <c r="M7" s="37">
        <v>2018</v>
      </c>
      <c r="N7" s="37">
        <v>2019</v>
      </c>
      <c r="O7" s="37">
        <v>2020</v>
      </c>
      <c r="P7" s="37">
        <v>2021</v>
      </c>
      <c r="Q7" s="37">
        <v>2022</v>
      </c>
      <c r="S7" s="23">
        <v>2013</v>
      </c>
      <c r="T7" s="23">
        <v>2014</v>
      </c>
      <c r="U7" s="23">
        <v>2015</v>
      </c>
      <c r="V7" s="23">
        <v>2016</v>
      </c>
      <c r="W7" s="23">
        <v>2017</v>
      </c>
      <c r="X7" s="23">
        <v>2018</v>
      </c>
      <c r="Y7" s="23">
        <v>2019</v>
      </c>
      <c r="Z7" s="23">
        <v>2020</v>
      </c>
      <c r="AA7" s="23">
        <v>2021</v>
      </c>
      <c r="AB7" s="23">
        <v>2022</v>
      </c>
    </row>
    <row r="8" spans="1:28" x14ac:dyDescent="0.25">
      <c r="B8" s="10" t="s">
        <v>3</v>
      </c>
      <c r="C8" s="29">
        <v>1371.55</v>
      </c>
      <c r="D8" s="29">
        <v>1506.0425</v>
      </c>
      <c r="E8" s="29">
        <v>1342.8875</v>
      </c>
      <c r="F8" s="29">
        <v>1355.424</v>
      </c>
      <c r="G8" s="29">
        <v>1370.7040000000002</v>
      </c>
      <c r="H8" s="29">
        <v>1459.0925</v>
      </c>
      <c r="I8" s="29">
        <v>1726.2825</v>
      </c>
      <c r="J8" s="29">
        <v>1813.6000000000001</v>
      </c>
      <c r="K8" s="29">
        <v>2061.3475000000003</v>
      </c>
      <c r="L8" s="29">
        <v>2052.3159999999998</v>
      </c>
      <c r="M8" s="29">
        <v>2387.2840000000001</v>
      </c>
      <c r="N8" s="29">
        <v>2303.7224999999999</v>
      </c>
      <c r="O8" s="29">
        <v>2590.5924999999997</v>
      </c>
      <c r="P8" s="29">
        <v>2382.04</v>
      </c>
      <c r="Q8" s="29">
        <v>3899.3279999999995</v>
      </c>
      <c r="R8" s="29"/>
      <c r="S8" s="29">
        <v>1510.8674999999998</v>
      </c>
      <c r="T8" s="29">
        <v>1803.5</v>
      </c>
      <c r="U8" s="29">
        <v>1889.94</v>
      </c>
      <c r="V8" s="29">
        <v>2107.48</v>
      </c>
      <c r="W8" s="29">
        <v>2096.9520000000002</v>
      </c>
      <c r="X8" s="29">
        <v>2418.94</v>
      </c>
      <c r="Y8" s="29">
        <v>2320.5949999999998</v>
      </c>
      <c r="Z8" s="29">
        <v>2598.7224999999999</v>
      </c>
      <c r="AA8" s="29">
        <v>2383.9349999999999</v>
      </c>
      <c r="AB8" s="29">
        <v>3909.53</v>
      </c>
    </row>
    <row r="9" spans="1:28" x14ac:dyDescent="0.25">
      <c r="B9" s="10" t="s">
        <v>4</v>
      </c>
      <c r="C9" s="29">
        <v>1372.1849999999999</v>
      </c>
      <c r="D9" s="29">
        <v>1502.9425000000001</v>
      </c>
      <c r="E9" s="29">
        <v>1349.3975</v>
      </c>
      <c r="F9" s="29">
        <v>1360.03</v>
      </c>
      <c r="G9" s="29">
        <v>1367.7299999999998</v>
      </c>
      <c r="H9" s="29">
        <v>1519.6875</v>
      </c>
      <c r="I9" s="29">
        <v>1728.92</v>
      </c>
      <c r="J9" s="29">
        <v>1963.4925000000001</v>
      </c>
      <c r="K9" s="29">
        <v>2061.8380000000002</v>
      </c>
      <c r="L9" s="29">
        <v>1981.3025</v>
      </c>
      <c r="M9" s="29">
        <v>2283.4675000000002</v>
      </c>
      <c r="N9" s="29">
        <v>2401.9124999999999</v>
      </c>
      <c r="O9" s="29">
        <v>2372.2424999999998</v>
      </c>
      <c r="P9" s="29">
        <v>2655.8083333333334</v>
      </c>
      <c r="Q9" s="29"/>
      <c r="R9" s="29"/>
      <c r="S9" s="29">
        <v>1577.9774999999997</v>
      </c>
      <c r="T9" s="29">
        <v>1803.9950000000003</v>
      </c>
      <c r="U9" s="29">
        <v>2040.0574999999997</v>
      </c>
      <c r="V9" s="29">
        <v>2110.2560000000008</v>
      </c>
      <c r="W9" s="29">
        <v>2013.0900000000001</v>
      </c>
      <c r="X9" s="29">
        <v>2314.1324999999997</v>
      </c>
      <c r="Y9" s="29">
        <v>2418.6525000000001</v>
      </c>
      <c r="Z9" s="29">
        <v>2377.0750000000003</v>
      </c>
      <c r="AA9" s="29">
        <v>2657.96</v>
      </c>
      <c r="AB9" s="29"/>
    </row>
    <row r="10" spans="1:28" x14ac:dyDescent="0.25">
      <c r="B10" s="10" t="s">
        <v>5</v>
      </c>
      <c r="C10" s="30">
        <v>1375.788</v>
      </c>
      <c r="D10" s="30">
        <v>1505.826</v>
      </c>
      <c r="E10" s="30">
        <v>1353.3919999999998</v>
      </c>
      <c r="F10" s="30">
        <v>1359.855</v>
      </c>
      <c r="G10" s="30">
        <v>1373.0650000000001</v>
      </c>
      <c r="H10" s="30">
        <v>1583.3225000000002</v>
      </c>
      <c r="I10" s="30">
        <v>1729.8940000000002</v>
      </c>
      <c r="J10" s="30">
        <v>1961.9519999999998</v>
      </c>
      <c r="K10" s="30">
        <v>2061.4925000000003</v>
      </c>
      <c r="L10" s="30">
        <v>1923.8625</v>
      </c>
      <c r="M10" s="30">
        <v>2307.3375000000001</v>
      </c>
      <c r="N10" s="30">
        <v>2499.4100000000003</v>
      </c>
      <c r="O10" s="30">
        <v>2099.9140000000002</v>
      </c>
      <c r="P10" s="30">
        <v>2785.3920000000003</v>
      </c>
      <c r="Q10" s="30"/>
      <c r="R10" s="30"/>
      <c r="S10" s="30">
        <v>1660.345</v>
      </c>
      <c r="T10" s="30">
        <v>1806.354</v>
      </c>
      <c r="U10" s="30">
        <v>2039.856</v>
      </c>
      <c r="V10" s="30">
        <v>2109.9874999999997</v>
      </c>
      <c r="W10" s="29">
        <v>1961.76</v>
      </c>
      <c r="X10" s="29">
        <v>2336.835</v>
      </c>
      <c r="Y10" s="29">
        <v>2521.44</v>
      </c>
      <c r="Z10" s="29">
        <v>2102.0540000000001</v>
      </c>
      <c r="AA10" s="29">
        <v>2787.5055739328659</v>
      </c>
      <c r="AB10" s="29"/>
    </row>
    <row r="11" spans="1:28" x14ac:dyDescent="0.25">
      <c r="B11" s="10" t="s">
        <v>6</v>
      </c>
      <c r="C11" s="30">
        <v>1389.2350000000001</v>
      </c>
      <c r="D11" s="30">
        <v>1511</v>
      </c>
      <c r="E11" s="30">
        <v>1353.3150000000001</v>
      </c>
      <c r="F11" s="30">
        <v>1360.14</v>
      </c>
      <c r="G11" s="30">
        <v>1377.0019999999997</v>
      </c>
      <c r="H11" s="30">
        <v>1590.1340000000002</v>
      </c>
      <c r="I11" s="30">
        <v>1729.0149999999999</v>
      </c>
      <c r="J11" s="30">
        <v>1960.4025000000001</v>
      </c>
      <c r="K11" s="30">
        <v>2063.0025000000001</v>
      </c>
      <c r="L11" s="30">
        <v>1941.4549999999999</v>
      </c>
      <c r="M11" s="30">
        <v>2502.86</v>
      </c>
      <c r="N11" s="30">
        <v>2549.5899999999997</v>
      </c>
      <c r="O11" s="30">
        <v>1827.6149999999998</v>
      </c>
      <c r="P11" s="30">
        <v>2758.7849999999999</v>
      </c>
      <c r="Q11" s="30"/>
      <c r="R11" s="30"/>
      <c r="S11" s="30">
        <v>1649.9299999999998</v>
      </c>
      <c r="T11" s="30">
        <v>1803.4924999999998</v>
      </c>
      <c r="U11" s="30">
        <v>2039.7699999999998</v>
      </c>
      <c r="V11" s="30">
        <v>2113.4675000000002</v>
      </c>
      <c r="W11" s="29">
        <v>1975.665</v>
      </c>
      <c r="X11" s="29">
        <v>2530.232</v>
      </c>
      <c r="Y11" s="29">
        <v>2566.6619999999998</v>
      </c>
      <c r="Z11" s="29">
        <v>1830.4775</v>
      </c>
      <c r="AA11" s="29">
        <v>2769.0639068087826</v>
      </c>
      <c r="AB11" s="29"/>
    </row>
    <row r="12" spans="1:28" x14ac:dyDescent="0.25">
      <c r="B12" s="10" t="s">
        <v>7</v>
      </c>
      <c r="C12" s="30">
        <v>1507.3824999999999</v>
      </c>
      <c r="D12" s="30">
        <v>1492.8424999999997</v>
      </c>
      <c r="E12" s="30">
        <v>1352.0140000000001</v>
      </c>
      <c r="F12" s="30">
        <v>1360.1200000000001</v>
      </c>
      <c r="G12" s="30">
        <v>1372.62</v>
      </c>
      <c r="H12" s="30">
        <v>1592.9525000000001</v>
      </c>
      <c r="I12" s="30">
        <v>1731.0400000000002</v>
      </c>
      <c r="J12" s="30">
        <v>1961.22</v>
      </c>
      <c r="K12" s="30">
        <v>2064.2058346882022</v>
      </c>
      <c r="L12" s="30">
        <v>1949.7940000000001</v>
      </c>
      <c r="M12" s="30">
        <v>2673.0750000000003</v>
      </c>
      <c r="N12" s="30">
        <v>2646.2574999999997</v>
      </c>
      <c r="O12" s="30">
        <v>1712.8525000000002</v>
      </c>
      <c r="P12" s="30">
        <v>3057.8599999999997</v>
      </c>
      <c r="Q12" s="30"/>
      <c r="R12" s="30"/>
      <c r="S12" s="30">
        <v>1672.73</v>
      </c>
      <c r="T12" s="30">
        <v>1808.6375</v>
      </c>
      <c r="U12" s="30">
        <v>2041.1925000000001</v>
      </c>
      <c r="V12" s="30">
        <v>2111.77</v>
      </c>
      <c r="W12" s="29">
        <v>2013.9760000000003</v>
      </c>
      <c r="X12" s="29">
        <v>2685.69</v>
      </c>
      <c r="Y12" s="29">
        <v>2666.5899999999997</v>
      </c>
      <c r="Z12" s="29">
        <v>1718.2900000000002</v>
      </c>
      <c r="AA12" s="29">
        <v>3062.8496375207242</v>
      </c>
      <c r="AB12" s="29"/>
    </row>
    <row r="13" spans="1:28" x14ac:dyDescent="0.25">
      <c r="B13" s="10" t="s">
        <v>8</v>
      </c>
      <c r="C13" s="30">
        <v>1510.462</v>
      </c>
      <c r="D13" s="30">
        <v>1381.558</v>
      </c>
      <c r="E13" s="30">
        <v>1351.0625</v>
      </c>
      <c r="F13" s="30">
        <v>1362.9324999999999</v>
      </c>
      <c r="G13" s="30">
        <v>1370.4849999999999</v>
      </c>
      <c r="H13" s="30">
        <v>1593.3425000000002</v>
      </c>
      <c r="I13" s="30">
        <v>1731.654</v>
      </c>
      <c r="J13" s="30">
        <v>1966.0820000000001</v>
      </c>
      <c r="K13" s="30">
        <v>2064.4900000000002</v>
      </c>
      <c r="L13" s="30">
        <v>1869.81</v>
      </c>
      <c r="M13" s="30">
        <v>2360.5424999999996</v>
      </c>
      <c r="N13" s="30">
        <v>2448.6224999999999</v>
      </c>
      <c r="O13" s="30">
        <v>1925.5939999999998</v>
      </c>
      <c r="P13" s="30">
        <v>3055.2624999999998</v>
      </c>
      <c r="Q13" s="30"/>
      <c r="R13" s="30"/>
      <c r="S13" s="30">
        <v>1676.5674999999999</v>
      </c>
      <c r="T13" s="30">
        <v>1808.6659999999999</v>
      </c>
      <c r="U13" s="30">
        <v>2043.3019999999997</v>
      </c>
      <c r="V13" s="30">
        <v>2115.3975</v>
      </c>
      <c r="W13" s="29">
        <v>1911.0125</v>
      </c>
      <c r="X13" s="29">
        <v>2385.6624999999999</v>
      </c>
      <c r="Y13" s="29">
        <v>2460.375</v>
      </c>
      <c r="Z13" s="29">
        <v>1930.36</v>
      </c>
      <c r="AA13" s="29">
        <v>3062.3325</v>
      </c>
      <c r="AB13" s="29"/>
    </row>
    <row r="14" spans="1:28" x14ac:dyDescent="0.25">
      <c r="B14" s="11" t="s">
        <v>9</v>
      </c>
      <c r="C14" s="30">
        <v>1513.5074999999999</v>
      </c>
      <c r="D14" s="30">
        <v>1344.45</v>
      </c>
      <c r="E14" s="30">
        <v>1349.47</v>
      </c>
      <c r="F14" s="30">
        <v>1363.2474999999999</v>
      </c>
      <c r="G14" s="30">
        <v>1416.086</v>
      </c>
      <c r="H14" s="30">
        <v>1595.2280000000001</v>
      </c>
      <c r="I14" s="30">
        <v>1730.21</v>
      </c>
      <c r="J14" s="30">
        <v>1973.645</v>
      </c>
      <c r="K14" s="30">
        <v>2065.801751184601</v>
      </c>
      <c r="L14" s="30">
        <v>1906.0340000000006</v>
      </c>
      <c r="M14" s="30">
        <v>2355.2660000000001</v>
      </c>
      <c r="N14" s="30">
        <v>2418.712</v>
      </c>
      <c r="O14" s="30">
        <v>2139.2825000000003</v>
      </c>
      <c r="P14" s="30">
        <v>3158.6925000000001</v>
      </c>
      <c r="Q14" s="30"/>
      <c r="R14" s="29"/>
      <c r="S14" s="30">
        <v>1675.45</v>
      </c>
      <c r="T14" s="30">
        <v>1807.1699999999998</v>
      </c>
      <c r="U14" s="30">
        <v>2038.7775000000001</v>
      </c>
      <c r="V14" s="30">
        <v>2114.8150000000001</v>
      </c>
      <c r="W14" s="30">
        <v>1943.4759999999999</v>
      </c>
      <c r="X14" s="30">
        <v>2366.7740000000003</v>
      </c>
      <c r="Y14" s="30">
        <v>2433.9479999999999</v>
      </c>
      <c r="Z14" s="30">
        <v>2140.5199999999995</v>
      </c>
      <c r="AA14" s="30">
        <v>3164.6200000000003</v>
      </c>
      <c r="AB14" s="30"/>
    </row>
    <row r="15" spans="1:28" x14ac:dyDescent="0.25">
      <c r="B15" s="10" t="s">
        <v>10</v>
      </c>
      <c r="C15" s="30">
        <v>1509.0649999999998</v>
      </c>
      <c r="D15" s="30">
        <v>1346.848</v>
      </c>
      <c r="E15" s="30">
        <v>1354.1180000000002</v>
      </c>
      <c r="F15" s="30">
        <v>1359.6859999999999</v>
      </c>
      <c r="G15" s="30">
        <v>1444.3025</v>
      </c>
      <c r="H15" s="30">
        <v>1594.5275000000001</v>
      </c>
      <c r="I15" s="30">
        <v>1729.74</v>
      </c>
      <c r="J15" s="30">
        <v>1979.154</v>
      </c>
      <c r="K15" s="30">
        <v>2057.5556423130065</v>
      </c>
      <c r="L15" s="30">
        <v>2094.585</v>
      </c>
      <c r="M15" s="30">
        <v>2420.0775000000003</v>
      </c>
      <c r="N15" s="30">
        <v>2445.8874999999998</v>
      </c>
      <c r="O15" s="30">
        <v>2241.9500000000003</v>
      </c>
      <c r="P15" s="30">
        <v>3167.6539999999995</v>
      </c>
      <c r="Q15" s="30"/>
      <c r="R15" s="29"/>
      <c r="S15" s="30">
        <v>1674.9</v>
      </c>
      <c r="T15" s="30">
        <v>1806.5525</v>
      </c>
      <c r="U15" s="30">
        <v>2037.0660000000003</v>
      </c>
      <c r="V15" s="30">
        <v>2089.6639999999998</v>
      </c>
      <c r="W15" s="30">
        <v>2122.23</v>
      </c>
      <c r="X15" s="30">
        <v>2431.2849999999999</v>
      </c>
      <c r="Y15" s="30">
        <v>2463.0300000000002</v>
      </c>
      <c r="Z15" s="30">
        <v>2241.3720000000003</v>
      </c>
      <c r="AA15" s="30">
        <v>3173.7460000000005</v>
      </c>
      <c r="AB15" s="30"/>
    </row>
    <row r="16" spans="1:28" x14ac:dyDescent="0.25">
      <c r="B16" s="10" t="s">
        <v>11</v>
      </c>
      <c r="C16" s="30">
        <v>1509.136</v>
      </c>
      <c r="D16" s="30">
        <v>1342.3</v>
      </c>
      <c r="E16" s="30">
        <v>1353.6824999999999</v>
      </c>
      <c r="F16" s="30">
        <v>1361.1675</v>
      </c>
      <c r="G16" s="30">
        <v>1444.8025</v>
      </c>
      <c r="H16" s="30">
        <v>1597.6659999999999</v>
      </c>
      <c r="I16" s="30">
        <v>1731.86</v>
      </c>
      <c r="J16" s="30">
        <v>2000.0274999999999</v>
      </c>
      <c r="K16" s="30">
        <v>2060.7725</v>
      </c>
      <c r="L16" s="30">
        <v>2259.7425000000003</v>
      </c>
      <c r="M16" s="30">
        <v>2635.3074999999999</v>
      </c>
      <c r="N16" s="30">
        <v>2574.5160000000001</v>
      </c>
      <c r="O16" s="30">
        <v>2017.4324999999999</v>
      </c>
      <c r="P16" s="30">
        <v>3208.5225</v>
      </c>
      <c r="Q16" s="30"/>
      <c r="R16" s="22"/>
      <c r="S16" s="30">
        <v>1676.2420000000002</v>
      </c>
      <c r="T16" s="30">
        <v>1808.348</v>
      </c>
      <c r="U16" s="30">
        <v>2045.1774999999998</v>
      </c>
      <c r="V16" s="30">
        <v>2102.7925</v>
      </c>
      <c r="W16" s="30">
        <v>2296.4475000000002</v>
      </c>
      <c r="X16" s="30">
        <v>2653.49</v>
      </c>
      <c r="Y16" s="30">
        <v>2589.7939999999999</v>
      </c>
      <c r="Z16" s="30">
        <v>2023.8300000000002</v>
      </c>
      <c r="AA16" s="30">
        <v>3214.73</v>
      </c>
      <c r="AB16" s="30"/>
    </row>
    <row r="17" spans="2:28" x14ac:dyDescent="0.25">
      <c r="B17" s="10" t="s">
        <v>12</v>
      </c>
      <c r="C17" s="30">
        <v>1507.91</v>
      </c>
      <c r="D17" s="30">
        <v>1347.3050000000001</v>
      </c>
      <c r="E17" s="30">
        <v>1356.3</v>
      </c>
      <c r="F17" s="30">
        <v>1363.0559999999998</v>
      </c>
      <c r="G17" s="30">
        <v>1445.7559999999999</v>
      </c>
      <c r="H17" s="30">
        <v>1595.9849999999999</v>
      </c>
      <c r="I17" s="30">
        <v>1731.7</v>
      </c>
      <c r="J17" s="30">
        <v>2054.9450000000002</v>
      </c>
      <c r="K17" s="30">
        <v>2034.0639999999999</v>
      </c>
      <c r="L17" s="30">
        <v>2242.9320000000007</v>
      </c>
      <c r="M17" s="30">
        <v>2658.9559999999997</v>
      </c>
      <c r="N17" s="30">
        <v>2621.855</v>
      </c>
      <c r="O17" s="30">
        <v>2079.0350000000003</v>
      </c>
      <c r="P17" s="30">
        <v>3486.8249999999998</v>
      </c>
      <c r="Q17" s="30"/>
      <c r="S17" s="30">
        <v>1675.4175</v>
      </c>
      <c r="T17" s="30">
        <v>1807.4024999999999</v>
      </c>
      <c r="U17" s="30">
        <v>2102.7075</v>
      </c>
      <c r="V17" s="30">
        <v>2083.5460000000007</v>
      </c>
      <c r="W17" s="30">
        <v>2276.652</v>
      </c>
      <c r="X17" s="30">
        <v>2674.1019999999999</v>
      </c>
      <c r="Y17" s="30">
        <v>2633.1924999999997</v>
      </c>
      <c r="Z17" s="30">
        <v>2081.6875</v>
      </c>
      <c r="AA17" s="30">
        <v>3496.4399999999996</v>
      </c>
      <c r="AB17" s="30"/>
    </row>
    <row r="18" spans="2:28" x14ac:dyDescent="0.25">
      <c r="B18" s="10" t="s">
        <v>13</v>
      </c>
      <c r="C18" s="30">
        <v>1506.8474999999999</v>
      </c>
      <c r="D18" s="30">
        <v>1349.0059999999999</v>
      </c>
      <c r="E18" s="30">
        <v>1353.0479999999998</v>
      </c>
      <c r="F18" s="30">
        <v>1363.1575</v>
      </c>
      <c r="G18" s="29">
        <v>1447.05</v>
      </c>
      <c r="H18" s="29">
        <v>1602.1874999999998</v>
      </c>
      <c r="I18" s="29">
        <v>1798.7799999999997</v>
      </c>
      <c r="J18" s="29">
        <v>2062.29</v>
      </c>
      <c r="K18" s="29">
        <v>1850.5375000000001</v>
      </c>
      <c r="L18" s="29">
        <v>2360.8700000000003</v>
      </c>
      <c r="M18" s="29">
        <v>2405.6525000000001</v>
      </c>
      <c r="N18" s="29">
        <v>2552.8875000000003</v>
      </c>
      <c r="O18" s="29">
        <v>2129.0540000000001</v>
      </c>
      <c r="P18" s="29">
        <v>3705.0620000000004</v>
      </c>
      <c r="Q18" s="29"/>
      <c r="S18" s="29">
        <v>1681.2425000000001</v>
      </c>
      <c r="T18" s="29">
        <v>1876.2925</v>
      </c>
      <c r="U18" s="29">
        <v>2109.4839999999995</v>
      </c>
      <c r="V18" s="29">
        <v>1898.3125</v>
      </c>
      <c r="W18" s="29">
        <v>2401.8424999999997</v>
      </c>
      <c r="X18" s="29">
        <v>2425.8850000000002</v>
      </c>
      <c r="Y18" s="29">
        <v>2567.1</v>
      </c>
      <c r="Z18" s="29">
        <v>2131.9380000000006</v>
      </c>
      <c r="AA18" s="29">
        <v>3713.6620000000003</v>
      </c>
      <c r="AB18" s="29"/>
    </row>
    <row r="19" spans="2:28" x14ac:dyDescent="0.25">
      <c r="B19" s="12" t="s">
        <v>14</v>
      </c>
      <c r="C19" s="31">
        <v>1504.7933333333331</v>
      </c>
      <c r="D19" s="31">
        <v>1345.8274999999999</v>
      </c>
      <c r="E19" s="31">
        <v>1353.405</v>
      </c>
      <c r="F19" s="31">
        <v>1368.2425000000001</v>
      </c>
      <c r="G19" s="31">
        <v>1447.3499999999997</v>
      </c>
      <c r="H19" s="31">
        <v>1714.076</v>
      </c>
      <c r="I19" s="31">
        <v>1811.298</v>
      </c>
      <c r="J19" s="31">
        <v>2060.1424999999999</v>
      </c>
      <c r="K19" s="31">
        <v>1982.895</v>
      </c>
      <c r="L19" s="31">
        <v>2302.2574999999997</v>
      </c>
      <c r="M19" s="36">
        <v>2162.3539999999998</v>
      </c>
      <c r="N19" s="36">
        <v>2637.3719999999998</v>
      </c>
      <c r="O19" s="36">
        <v>2279.6775000000002</v>
      </c>
      <c r="P19" s="30">
        <v>3706.14</v>
      </c>
      <c r="Q19" s="30"/>
      <c r="S19" s="31">
        <v>1801.3919999999998</v>
      </c>
      <c r="T19" s="30">
        <v>1887.2740000000001</v>
      </c>
      <c r="U19" s="30">
        <v>2104.94</v>
      </c>
      <c r="V19" s="30">
        <v>2026.9749999999997</v>
      </c>
      <c r="W19" s="30">
        <v>2330.0674999999997</v>
      </c>
      <c r="X19" s="30">
        <v>2186.1720000000005</v>
      </c>
      <c r="Y19" s="30">
        <v>2655.2700000000004</v>
      </c>
      <c r="Z19" s="30">
        <v>2284.6275000000001</v>
      </c>
      <c r="AA19" s="30">
        <v>3716.6325000000002</v>
      </c>
      <c r="AB19" s="30"/>
    </row>
    <row r="20" spans="2:28" x14ac:dyDescent="0.25">
      <c r="B20" s="13" t="s">
        <v>15</v>
      </c>
      <c r="C20" s="32">
        <v>1464.8218194444444</v>
      </c>
      <c r="D20" s="32">
        <v>1414.6623333333334</v>
      </c>
      <c r="E20" s="32">
        <v>1351.8409999999999</v>
      </c>
      <c r="F20" s="32">
        <v>1361.4215416666666</v>
      </c>
      <c r="G20" s="32">
        <v>1406.4127499999997</v>
      </c>
      <c r="H20" s="32">
        <v>1586.5167916666667</v>
      </c>
      <c r="I20" s="32">
        <v>1742.5327916666665</v>
      </c>
      <c r="J20" s="32">
        <v>1979.7460833333334</v>
      </c>
      <c r="K20" s="32">
        <v>2035.6668940154839</v>
      </c>
      <c r="L20" s="32">
        <v>2073.7467499999998</v>
      </c>
      <c r="M20" s="32">
        <v>2429.3483333333329</v>
      </c>
      <c r="N20" s="32">
        <v>2508.3954166666667</v>
      </c>
      <c r="O20" s="32">
        <v>2117.9368333333337</v>
      </c>
      <c r="P20" s="32">
        <v>3094.0036527777775</v>
      </c>
      <c r="Q20" s="32">
        <v>3899.3279999999995</v>
      </c>
      <c r="R20" s="22"/>
      <c r="S20" s="32">
        <v>1661.0884583333334</v>
      </c>
      <c r="T20" s="32">
        <v>1818.9737083333332</v>
      </c>
      <c r="U20" s="32">
        <v>2044.355875</v>
      </c>
      <c r="V20" s="32">
        <v>2082.0386250000001</v>
      </c>
      <c r="W20" s="32">
        <v>2111.9309166666671</v>
      </c>
      <c r="X20" s="32">
        <v>2450.7666666666669</v>
      </c>
      <c r="Y20" s="32">
        <v>2524.72075</v>
      </c>
      <c r="Z20" s="32">
        <v>2121.7461666666672</v>
      </c>
      <c r="AA20" s="32">
        <v>3100.2897598551976</v>
      </c>
      <c r="AB20" s="32">
        <v>3909.53</v>
      </c>
    </row>
    <row r="21" spans="2:28" x14ac:dyDescent="0.25">
      <c r="B21" s="15" t="s">
        <v>30</v>
      </c>
      <c r="C21" s="15"/>
      <c r="D21" s="15"/>
      <c r="E21" s="15"/>
      <c r="F21" s="15"/>
      <c r="G21" s="15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2:28" x14ac:dyDescent="0.25">
      <c r="B22" s="16" t="s">
        <v>31</v>
      </c>
      <c r="C22" s="15"/>
      <c r="D22" s="15"/>
      <c r="E22" s="15"/>
      <c r="F22" s="15"/>
      <c r="G22" s="15"/>
      <c r="J22" s="25"/>
      <c r="K22" s="25"/>
      <c r="L22" s="25"/>
      <c r="M22" s="25"/>
      <c r="N22" s="25"/>
      <c r="O22" s="25"/>
      <c r="P22" s="25"/>
      <c r="Q22" s="25"/>
      <c r="U22" s="25"/>
      <c r="V22" s="25"/>
    </row>
    <row r="23" spans="2:28" x14ac:dyDescent="0.25">
      <c r="B23" s="16" t="s">
        <v>44</v>
      </c>
      <c r="C23" s="15"/>
      <c r="D23" s="15"/>
      <c r="E23" s="15"/>
      <c r="F23" s="15"/>
      <c r="G23" s="15"/>
    </row>
    <row r="25" spans="2:28" ht="15.6" x14ac:dyDescent="0.3">
      <c r="B25" s="7" t="s">
        <v>23</v>
      </c>
      <c r="C25" s="8"/>
      <c r="D25" s="8"/>
      <c r="E25" s="8"/>
      <c r="F25" s="8"/>
      <c r="G25" s="8"/>
      <c r="S25" s="7" t="s">
        <v>26</v>
      </c>
      <c r="T25" s="7"/>
    </row>
    <row r="26" spans="2:28" x14ac:dyDescent="0.25">
      <c r="B26" s="9" t="s">
        <v>2</v>
      </c>
      <c r="C26" s="9">
        <v>2008</v>
      </c>
      <c r="D26" s="9">
        <v>2009</v>
      </c>
      <c r="E26" s="9">
        <v>2010</v>
      </c>
      <c r="F26" s="9">
        <v>2011</v>
      </c>
      <c r="G26" s="9">
        <v>2012</v>
      </c>
      <c r="H26" s="9">
        <v>2013</v>
      </c>
      <c r="I26" s="9">
        <v>2014</v>
      </c>
      <c r="J26" s="9">
        <v>2015</v>
      </c>
      <c r="K26" s="9">
        <v>2016</v>
      </c>
      <c r="L26" s="38">
        <v>2017</v>
      </c>
      <c r="M26" s="37">
        <v>2018</v>
      </c>
      <c r="N26" s="37">
        <v>2019</v>
      </c>
      <c r="O26" s="37">
        <v>2020</v>
      </c>
      <c r="P26" s="37">
        <v>2021</v>
      </c>
      <c r="Q26" s="37">
        <v>2022</v>
      </c>
      <c r="S26" s="23">
        <v>2013</v>
      </c>
      <c r="T26" s="23">
        <v>2014</v>
      </c>
      <c r="U26" s="23">
        <v>2015</v>
      </c>
      <c r="V26" s="23">
        <v>2016</v>
      </c>
      <c r="W26" s="23">
        <v>2017</v>
      </c>
      <c r="X26" s="23">
        <v>2018</v>
      </c>
      <c r="Y26" s="23">
        <v>2019</v>
      </c>
      <c r="Z26" s="23">
        <v>2020</v>
      </c>
      <c r="AA26" s="23">
        <v>2021</v>
      </c>
      <c r="AB26" s="23">
        <v>2022</v>
      </c>
    </row>
    <row r="27" spans="2:28" x14ac:dyDescent="0.25">
      <c r="B27" s="10" t="s">
        <v>3</v>
      </c>
      <c r="C27" s="29">
        <v>1717</v>
      </c>
      <c r="D27" s="29">
        <v>1928</v>
      </c>
      <c r="E27" s="29">
        <v>1771</v>
      </c>
      <c r="F27" s="29">
        <v>1778</v>
      </c>
      <c r="G27" s="29">
        <v>1814</v>
      </c>
      <c r="H27" s="29">
        <v>1926</v>
      </c>
      <c r="I27" s="29">
        <v>2190</v>
      </c>
      <c r="J27" s="29">
        <v>2317</v>
      </c>
      <c r="K27" s="29">
        <v>2683</v>
      </c>
      <c r="L27" s="29">
        <v>2716</v>
      </c>
      <c r="M27" s="29">
        <v>3012</v>
      </c>
      <c r="N27" s="29">
        <v>3021</v>
      </c>
      <c r="O27" s="29">
        <v>3415</v>
      </c>
      <c r="P27" s="29">
        <v>3415.6701325443973</v>
      </c>
      <c r="Q27" s="29">
        <v>5116.454150427172</v>
      </c>
      <c r="R27" s="22"/>
      <c r="S27" s="29">
        <v>1990</v>
      </c>
      <c r="T27" s="29">
        <v>2304</v>
      </c>
      <c r="U27" s="29">
        <v>2458</v>
      </c>
      <c r="V27" s="29">
        <v>2800</v>
      </c>
      <c r="W27" s="29">
        <v>2840</v>
      </c>
      <c r="X27" s="29">
        <v>3106</v>
      </c>
      <c r="Y27" s="29">
        <v>3095</v>
      </c>
      <c r="Z27" s="29">
        <v>3468</v>
      </c>
      <c r="AA27" s="29">
        <v>3468.0437845567549</v>
      </c>
      <c r="AB27" s="29">
        <v>5187.6944317406278</v>
      </c>
    </row>
    <row r="28" spans="2:28" x14ac:dyDescent="0.25">
      <c r="B28" s="10" t="s">
        <v>4</v>
      </c>
      <c r="C28" s="29">
        <v>1721</v>
      </c>
      <c r="D28" s="29">
        <v>1926</v>
      </c>
      <c r="E28" s="29">
        <v>1774</v>
      </c>
      <c r="F28" s="29">
        <v>1787</v>
      </c>
      <c r="G28" s="29">
        <v>1817</v>
      </c>
      <c r="H28" s="29">
        <v>1989</v>
      </c>
      <c r="I28" s="29">
        <v>2197</v>
      </c>
      <c r="J28" s="29">
        <v>2414</v>
      </c>
      <c r="K28" s="29">
        <v>2695</v>
      </c>
      <c r="L28" s="29">
        <v>2703</v>
      </c>
      <c r="M28" s="29">
        <v>2991</v>
      </c>
      <c r="N28" s="29">
        <v>3086</v>
      </c>
      <c r="O28" s="29">
        <v>3268</v>
      </c>
      <c r="P28" s="29">
        <v>3644.1354434450104</v>
      </c>
      <c r="Q28" s="29"/>
      <c r="R28" s="22"/>
      <c r="S28" s="29">
        <v>2063</v>
      </c>
      <c r="T28" s="29">
        <v>2316</v>
      </c>
      <c r="U28" s="29">
        <v>2556</v>
      </c>
      <c r="V28" s="29">
        <v>2809</v>
      </c>
      <c r="W28" s="29">
        <v>2824</v>
      </c>
      <c r="X28" s="29">
        <v>3089</v>
      </c>
      <c r="Y28" s="29">
        <v>3155</v>
      </c>
      <c r="Z28" s="29">
        <v>3314</v>
      </c>
      <c r="AA28" s="29">
        <v>3700.5083304067562</v>
      </c>
      <c r="AB28" s="29"/>
    </row>
    <row r="29" spans="2:28" x14ac:dyDescent="0.25">
      <c r="B29" s="10" t="s">
        <v>5</v>
      </c>
      <c r="C29" s="30">
        <v>1721</v>
      </c>
      <c r="D29" s="30">
        <v>1923</v>
      </c>
      <c r="E29" s="30">
        <v>1774</v>
      </c>
      <c r="F29" s="30">
        <v>1790</v>
      </c>
      <c r="G29" s="30">
        <v>1818</v>
      </c>
      <c r="H29" s="30">
        <v>2037</v>
      </c>
      <c r="I29" s="30">
        <v>2199</v>
      </c>
      <c r="J29" s="30">
        <v>2476</v>
      </c>
      <c r="K29" s="30">
        <v>2694</v>
      </c>
      <c r="L29" s="30">
        <v>2622</v>
      </c>
      <c r="M29" s="30">
        <v>2974</v>
      </c>
      <c r="N29" s="30">
        <v>3165</v>
      </c>
      <c r="O29" s="30">
        <v>3111</v>
      </c>
      <c r="P29" s="30">
        <v>3891.4233906179147</v>
      </c>
      <c r="Q29" s="30"/>
      <c r="R29" s="22"/>
      <c r="S29" s="30">
        <v>2120</v>
      </c>
      <c r="T29" s="30">
        <v>2310</v>
      </c>
      <c r="U29" s="30">
        <v>2615</v>
      </c>
      <c r="V29" s="30">
        <v>2808</v>
      </c>
      <c r="W29" s="30">
        <v>2741</v>
      </c>
      <c r="X29" s="30">
        <v>3070</v>
      </c>
      <c r="Y29" s="30">
        <v>3235</v>
      </c>
      <c r="Z29" s="30">
        <v>3156</v>
      </c>
      <c r="AA29" s="30">
        <v>3939.4047406541767</v>
      </c>
      <c r="AB29" s="30"/>
    </row>
    <row r="30" spans="2:28" x14ac:dyDescent="0.25">
      <c r="B30" s="10" t="s">
        <v>6</v>
      </c>
      <c r="C30" s="30">
        <v>1722</v>
      </c>
      <c r="D30" s="30">
        <v>1920</v>
      </c>
      <c r="E30" s="30">
        <v>1773</v>
      </c>
      <c r="F30" s="30">
        <v>1791</v>
      </c>
      <c r="G30" s="30">
        <v>1817</v>
      </c>
      <c r="H30" s="30">
        <v>2060</v>
      </c>
      <c r="I30" s="30">
        <v>2199</v>
      </c>
      <c r="J30" s="30">
        <v>2477</v>
      </c>
      <c r="K30" s="30">
        <v>2697</v>
      </c>
      <c r="L30" s="30">
        <v>2578</v>
      </c>
      <c r="M30" s="30">
        <v>3079</v>
      </c>
      <c r="N30" s="30">
        <v>3179</v>
      </c>
      <c r="O30" s="30">
        <v>2823</v>
      </c>
      <c r="P30" s="30">
        <v>3850.8486840006185</v>
      </c>
      <c r="Q30" s="30"/>
      <c r="R30" s="22"/>
      <c r="S30" s="30">
        <v>2158</v>
      </c>
      <c r="T30" s="30">
        <v>2312</v>
      </c>
      <c r="U30" s="30">
        <v>2614</v>
      </c>
      <c r="V30" s="30">
        <v>2812</v>
      </c>
      <c r="W30" s="30">
        <v>2694</v>
      </c>
      <c r="X30" s="30">
        <v>3148</v>
      </c>
      <c r="Y30" s="30">
        <v>3248</v>
      </c>
      <c r="Z30" s="30">
        <v>2882</v>
      </c>
      <c r="AA30" s="30">
        <v>3894.2544418580355</v>
      </c>
      <c r="AB30" s="30"/>
    </row>
    <row r="31" spans="2:28" x14ac:dyDescent="0.25">
      <c r="B31" s="10" t="s">
        <v>7</v>
      </c>
      <c r="C31" s="30">
        <v>1838</v>
      </c>
      <c r="D31" s="30">
        <v>1918</v>
      </c>
      <c r="E31" s="30">
        <v>1771</v>
      </c>
      <c r="F31" s="30">
        <v>1789</v>
      </c>
      <c r="G31" s="30">
        <v>1814</v>
      </c>
      <c r="H31" s="30">
        <v>2059</v>
      </c>
      <c r="I31" s="30">
        <v>2199</v>
      </c>
      <c r="J31" s="30">
        <v>2482</v>
      </c>
      <c r="K31" s="30">
        <v>2692</v>
      </c>
      <c r="L31" s="30">
        <v>2611</v>
      </c>
      <c r="M31" s="30">
        <v>3270</v>
      </c>
      <c r="N31" s="30">
        <v>3276</v>
      </c>
      <c r="O31" s="30">
        <v>2532</v>
      </c>
      <c r="P31" s="30">
        <v>4135.2729145867061</v>
      </c>
      <c r="Q31" s="30"/>
      <c r="R31" s="22"/>
      <c r="S31" s="30">
        <v>2159</v>
      </c>
      <c r="T31" s="30">
        <v>2312</v>
      </c>
      <c r="U31" s="30">
        <v>2617</v>
      </c>
      <c r="V31" s="30">
        <v>2802</v>
      </c>
      <c r="W31" s="30">
        <v>2721</v>
      </c>
      <c r="X31" s="30">
        <v>3342</v>
      </c>
      <c r="Y31" s="30">
        <v>3338</v>
      </c>
      <c r="Z31" s="30">
        <v>2592</v>
      </c>
      <c r="AA31" s="30">
        <v>4192.2983185578469</v>
      </c>
      <c r="AB31" s="30"/>
    </row>
    <row r="32" spans="2:28" x14ac:dyDescent="0.25">
      <c r="B32" s="10" t="s">
        <v>8</v>
      </c>
      <c r="C32" s="30">
        <v>1872</v>
      </c>
      <c r="D32" s="30">
        <v>1849</v>
      </c>
      <c r="E32" s="30">
        <v>1770</v>
      </c>
      <c r="F32" s="30">
        <v>1786</v>
      </c>
      <c r="G32" s="30">
        <v>1811</v>
      </c>
      <c r="H32" s="30">
        <v>2056</v>
      </c>
      <c r="I32" s="30">
        <v>2196</v>
      </c>
      <c r="J32" s="30">
        <v>2485</v>
      </c>
      <c r="K32" s="30">
        <v>2688</v>
      </c>
      <c r="L32" s="30">
        <v>2553</v>
      </c>
      <c r="M32" s="30">
        <v>3093</v>
      </c>
      <c r="N32" s="30">
        <v>3210</v>
      </c>
      <c r="O32" s="30">
        <v>2623</v>
      </c>
      <c r="P32" s="30">
        <v>4167.0419355732583</v>
      </c>
      <c r="Q32" s="30"/>
      <c r="S32" s="30">
        <v>2164</v>
      </c>
      <c r="T32" s="30">
        <v>2314</v>
      </c>
      <c r="U32" s="30">
        <v>2621</v>
      </c>
      <c r="V32" s="30">
        <v>2800</v>
      </c>
      <c r="W32" s="30">
        <v>2669</v>
      </c>
      <c r="X32" s="30">
        <v>3158</v>
      </c>
      <c r="Y32" s="30">
        <v>3269</v>
      </c>
      <c r="Z32" s="30">
        <v>2675</v>
      </c>
      <c r="AA32" s="30">
        <v>4230.371751151195</v>
      </c>
      <c r="AB32" s="30"/>
    </row>
    <row r="33" spans="2:28" x14ac:dyDescent="0.25">
      <c r="B33" s="11" t="s">
        <v>9</v>
      </c>
      <c r="C33" s="30">
        <v>1908</v>
      </c>
      <c r="D33" s="30">
        <v>1773</v>
      </c>
      <c r="E33" s="30">
        <v>1770</v>
      </c>
      <c r="F33" s="30">
        <v>1790</v>
      </c>
      <c r="G33" s="30">
        <v>1840</v>
      </c>
      <c r="H33" s="30">
        <v>2055</v>
      </c>
      <c r="I33" s="30">
        <v>2196</v>
      </c>
      <c r="J33" s="30">
        <v>2497</v>
      </c>
      <c r="K33" s="30">
        <v>2681</v>
      </c>
      <c r="L33" s="30">
        <v>2497</v>
      </c>
      <c r="M33" s="30">
        <v>3051</v>
      </c>
      <c r="N33" s="30">
        <v>3210</v>
      </c>
      <c r="O33" s="30">
        <v>2847</v>
      </c>
      <c r="P33" s="30">
        <v>4252.0159295226586</v>
      </c>
      <c r="Q33" s="30"/>
      <c r="S33" s="30">
        <v>2161</v>
      </c>
      <c r="T33" s="30">
        <v>2318</v>
      </c>
      <c r="U33" s="30">
        <v>2629</v>
      </c>
      <c r="V33" s="30">
        <v>2803</v>
      </c>
      <c r="W33" s="30">
        <v>2610</v>
      </c>
      <c r="X33" s="30">
        <v>3112</v>
      </c>
      <c r="Y33" s="30">
        <v>3269</v>
      </c>
      <c r="Z33" s="30">
        <v>2902</v>
      </c>
      <c r="AA33" s="30">
        <v>4315.0065898631474</v>
      </c>
      <c r="AB33" s="30"/>
    </row>
    <row r="34" spans="2:28" x14ac:dyDescent="0.25">
      <c r="B34" s="10" t="s">
        <v>10</v>
      </c>
      <c r="C34" s="30">
        <v>1926</v>
      </c>
      <c r="D34" s="30">
        <v>1770</v>
      </c>
      <c r="E34" s="30">
        <v>1767</v>
      </c>
      <c r="F34" s="30">
        <v>1791</v>
      </c>
      <c r="G34" s="30">
        <v>1898</v>
      </c>
      <c r="H34" s="30">
        <v>2050</v>
      </c>
      <c r="I34" s="30">
        <v>2205</v>
      </c>
      <c r="J34" s="30">
        <v>2510</v>
      </c>
      <c r="K34" s="30">
        <v>2674</v>
      </c>
      <c r="L34" s="30">
        <v>2698</v>
      </c>
      <c r="M34" s="30">
        <v>3052</v>
      </c>
      <c r="N34" s="30">
        <v>3120</v>
      </c>
      <c r="O34" s="30">
        <v>2981</v>
      </c>
      <c r="P34" s="30">
        <v>4275.5336053608435</v>
      </c>
      <c r="Q34" s="30"/>
      <c r="S34" s="30">
        <v>2159</v>
      </c>
      <c r="T34" s="30">
        <v>2338</v>
      </c>
      <c r="U34" s="30">
        <v>2627</v>
      </c>
      <c r="V34" s="30">
        <v>2786</v>
      </c>
      <c r="W34" s="30">
        <v>2814</v>
      </c>
      <c r="X34" s="30">
        <v>3113</v>
      </c>
      <c r="Y34" s="30">
        <v>3180</v>
      </c>
      <c r="Z34" s="30">
        <v>3029</v>
      </c>
      <c r="AA34" s="30">
        <v>4335.6167963350863</v>
      </c>
      <c r="AB34" s="30"/>
    </row>
    <row r="35" spans="2:28" x14ac:dyDescent="0.25">
      <c r="B35" s="10" t="s">
        <v>11</v>
      </c>
      <c r="C35" s="30">
        <v>1926</v>
      </c>
      <c r="D35" s="30">
        <v>1764</v>
      </c>
      <c r="E35" s="30">
        <v>1768</v>
      </c>
      <c r="F35" s="30">
        <v>1790</v>
      </c>
      <c r="G35" s="30">
        <v>1904</v>
      </c>
      <c r="H35" s="30">
        <v>2051</v>
      </c>
      <c r="I35" s="30">
        <v>2206</v>
      </c>
      <c r="J35" s="30">
        <v>2530</v>
      </c>
      <c r="K35" s="30">
        <v>2674</v>
      </c>
      <c r="L35" s="30">
        <v>2789</v>
      </c>
      <c r="M35" s="30">
        <v>3232</v>
      </c>
      <c r="N35" s="30">
        <v>3213</v>
      </c>
      <c r="O35" s="30">
        <v>3002</v>
      </c>
      <c r="P35" s="30">
        <v>4393.2487697767519</v>
      </c>
      <c r="Q35" s="30"/>
      <c r="S35" s="30">
        <v>2159</v>
      </c>
      <c r="T35" s="30">
        <v>2344</v>
      </c>
      <c r="U35" s="30">
        <v>2639</v>
      </c>
      <c r="V35" s="30">
        <v>2789</v>
      </c>
      <c r="W35" s="30">
        <v>2906</v>
      </c>
      <c r="X35" s="30">
        <v>3293</v>
      </c>
      <c r="Y35" s="30">
        <v>3274</v>
      </c>
      <c r="Z35" s="30">
        <v>3042</v>
      </c>
      <c r="AA35" s="30">
        <v>4461.4852186382459</v>
      </c>
      <c r="AB35" s="30"/>
    </row>
    <row r="36" spans="2:28" x14ac:dyDescent="0.25">
      <c r="B36" s="10" t="s">
        <v>12</v>
      </c>
      <c r="C36" s="30">
        <v>1927</v>
      </c>
      <c r="D36" s="30">
        <v>1762</v>
      </c>
      <c r="E36" s="30">
        <v>1767</v>
      </c>
      <c r="F36" s="30">
        <v>1798</v>
      </c>
      <c r="G36" s="30">
        <v>1918</v>
      </c>
      <c r="H36" s="30">
        <v>2049</v>
      </c>
      <c r="I36" s="30">
        <v>2207</v>
      </c>
      <c r="J36" s="30">
        <v>2591</v>
      </c>
      <c r="K36" s="30">
        <v>2663</v>
      </c>
      <c r="L36" s="30">
        <v>2867</v>
      </c>
      <c r="M36" s="30">
        <v>3349</v>
      </c>
      <c r="N36" s="30">
        <v>3347</v>
      </c>
      <c r="O36" s="30">
        <v>3020</v>
      </c>
      <c r="P36" s="30">
        <v>4691.3560510880416</v>
      </c>
      <c r="Q36" s="30"/>
      <c r="R36" s="22"/>
      <c r="S36" s="30">
        <v>2156</v>
      </c>
      <c r="T36" s="30">
        <v>2342</v>
      </c>
      <c r="U36" s="30">
        <v>2698</v>
      </c>
      <c r="V36" s="30">
        <v>2778</v>
      </c>
      <c r="W36" s="30">
        <v>2984</v>
      </c>
      <c r="X36" s="30">
        <v>3417</v>
      </c>
      <c r="Y36" s="30">
        <v>3411</v>
      </c>
      <c r="Z36" s="30">
        <v>3056</v>
      </c>
      <c r="AA36" s="30">
        <v>4775.796265064655</v>
      </c>
      <c r="AB36" s="30"/>
    </row>
    <row r="37" spans="2:28" x14ac:dyDescent="0.25">
      <c r="B37" s="10" t="s">
        <v>13</v>
      </c>
      <c r="C37" s="30">
        <v>1928</v>
      </c>
      <c r="D37" s="30">
        <v>1762</v>
      </c>
      <c r="E37" s="30">
        <v>1764</v>
      </c>
      <c r="F37" s="30">
        <v>1801</v>
      </c>
      <c r="G37" s="29">
        <v>1925</v>
      </c>
      <c r="H37" s="29">
        <v>2050</v>
      </c>
      <c r="I37" s="29">
        <v>2252</v>
      </c>
      <c r="J37" s="29">
        <v>2648</v>
      </c>
      <c r="K37" s="29">
        <v>2619</v>
      </c>
      <c r="L37" s="29">
        <v>2927</v>
      </c>
      <c r="M37" s="29">
        <v>3268</v>
      </c>
      <c r="N37" s="29">
        <v>3337</v>
      </c>
      <c r="O37" s="29">
        <v>3136</v>
      </c>
      <c r="P37" s="29">
        <v>4950.0296487889082</v>
      </c>
      <c r="Q37" s="29"/>
      <c r="S37" s="29">
        <v>2156</v>
      </c>
      <c r="T37" s="29">
        <v>2390</v>
      </c>
      <c r="U37" s="29">
        <v>2751</v>
      </c>
      <c r="V37" s="29">
        <v>2740</v>
      </c>
      <c r="W37" s="29">
        <v>3042</v>
      </c>
      <c r="X37" s="29">
        <v>3341</v>
      </c>
      <c r="Y37" s="29">
        <v>3397</v>
      </c>
      <c r="Z37" s="29">
        <v>3174</v>
      </c>
      <c r="AA37" s="29">
        <v>5051.0634543449214</v>
      </c>
      <c r="AB37" s="29"/>
    </row>
    <row r="38" spans="2:28" x14ac:dyDescent="0.25">
      <c r="B38" s="12" t="s">
        <v>14</v>
      </c>
      <c r="C38" s="31">
        <v>1926</v>
      </c>
      <c r="D38" s="31">
        <v>1761</v>
      </c>
      <c r="E38" s="31">
        <v>1763</v>
      </c>
      <c r="F38" s="31">
        <v>1805</v>
      </c>
      <c r="G38" s="31">
        <v>1928</v>
      </c>
      <c r="H38" s="31">
        <v>2144</v>
      </c>
      <c r="I38" s="31">
        <v>2304</v>
      </c>
      <c r="J38" s="31">
        <v>2662</v>
      </c>
      <c r="K38" s="31">
        <v>2618</v>
      </c>
      <c r="L38" s="31">
        <v>2945</v>
      </c>
      <c r="M38" s="31">
        <v>3050</v>
      </c>
      <c r="N38" s="31">
        <v>3371</v>
      </c>
      <c r="O38" s="31">
        <v>3251</v>
      </c>
      <c r="P38" s="30">
        <v>4915.5422985875866</v>
      </c>
      <c r="Q38" s="30"/>
      <c r="R38" s="22"/>
      <c r="S38" s="31">
        <v>2260</v>
      </c>
      <c r="T38" s="31">
        <v>2439</v>
      </c>
      <c r="U38" s="30">
        <v>2776</v>
      </c>
      <c r="V38" s="30">
        <v>2745</v>
      </c>
      <c r="W38" s="30">
        <v>3056</v>
      </c>
      <c r="X38" s="30">
        <v>3134</v>
      </c>
      <c r="Y38" s="30">
        <v>3430</v>
      </c>
      <c r="Z38" s="30">
        <v>3294</v>
      </c>
      <c r="AA38" s="30">
        <v>5007.5846773482353</v>
      </c>
      <c r="AB38" s="30"/>
    </row>
    <row r="39" spans="2:28" x14ac:dyDescent="0.25">
      <c r="B39" s="13" t="s">
        <v>15</v>
      </c>
      <c r="C39" s="32">
        <v>1844.3333333333333</v>
      </c>
      <c r="D39" s="32">
        <v>1838</v>
      </c>
      <c r="E39" s="32">
        <v>1769.3333333333333</v>
      </c>
      <c r="F39" s="32">
        <v>1791.3333333333333</v>
      </c>
      <c r="G39" s="32">
        <v>1858.6666666666667</v>
      </c>
      <c r="H39" s="32">
        <v>2043.8333333333333</v>
      </c>
      <c r="I39" s="32">
        <v>2212.5</v>
      </c>
      <c r="J39" s="32">
        <v>2507.4166666666665</v>
      </c>
      <c r="K39" s="32">
        <v>2673.1666666666665</v>
      </c>
      <c r="L39" s="32">
        <v>2708.8333333333335</v>
      </c>
      <c r="M39" s="32">
        <v>3118.4166666666665</v>
      </c>
      <c r="N39" s="32">
        <v>3211.25</v>
      </c>
      <c r="O39" s="32">
        <v>3000.75</v>
      </c>
      <c r="P39" s="32">
        <v>4215.1765669910574</v>
      </c>
      <c r="Q39" s="32">
        <v>5116.454150427172</v>
      </c>
      <c r="R39" s="22"/>
      <c r="S39" s="32">
        <v>2142.0833333333335</v>
      </c>
      <c r="T39" s="32">
        <v>2336.5833333333335</v>
      </c>
      <c r="U39" s="32">
        <v>2633.4166666666665</v>
      </c>
      <c r="V39" s="32">
        <v>2789.3333333333335</v>
      </c>
      <c r="W39" s="32">
        <v>2825.0833333333335</v>
      </c>
      <c r="X39" s="32">
        <v>3193.5833333333335</v>
      </c>
      <c r="Y39" s="32">
        <v>3275.0833333333335</v>
      </c>
      <c r="Z39" s="32">
        <v>3048.6666666666665</v>
      </c>
      <c r="AA39" s="32">
        <v>4280.9528640649214</v>
      </c>
      <c r="AB39" s="32">
        <v>5187.6944317406278</v>
      </c>
    </row>
    <row r="40" spans="2:28" x14ac:dyDescent="0.25">
      <c r="B40" s="15" t="s">
        <v>30</v>
      </c>
      <c r="C40" s="15"/>
      <c r="D40" s="15"/>
      <c r="E40" s="15"/>
      <c r="F40" s="15"/>
      <c r="G40" s="15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V40" s="25"/>
    </row>
    <row r="41" spans="2:28" x14ac:dyDescent="0.25">
      <c r="B41" s="16" t="s">
        <v>32</v>
      </c>
      <c r="C41" s="15"/>
      <c r="D41" s="15"/>
      <c r="E41" s="15"/>
      <c r="F41" s="15"/>
      <c r="G41" s="15"/>
      <c r="U41" s="25"/>
      <c r="V41" s="25"/>
    </row>
    <row r="42" spans="2:28" x14ac:dyDescent="0.25">
      <c r="B42" s="16" t="s">
        <v>45</v>
      </c>
      <c r="C42" s="15"/>
      <c r="D42" s="15"/>
      <c r="E42" s="15"/>
      <c r="F42" s="15"/>
      <c r="G42" s="15"/>
    </row>
    <row r="44" spans="2:28" ht="15.6" x14ac:dyDescent="0.3">
      <c r="B44" s="7" t="s">
        <v>24</v>
      </c>
      <c r="C44" s="8"/>
      <c r="D44" s="8"/>
      <c r="E44" s="8"/>
      <c r="F44" s="8"/>
      <c r="G44" s="8"/>
      <c r="S44" s="7" t="s">
        <v>25</v>
      </c>
      <c r="T44" s="7"/>
    </row>
    <row r="45" spans="2:28" x14ac:dyDescent="0.25">
      <c r="B45" s="9" t="s">
        <v>2</v>
      </c>
      <c r="C45" s="9">
        <v>2008</v>
      </c>
      <c r="D45" s="9">
        <v>2009</v>
      </c>
      <c r="E45" s="9">
        <v>2010</v>
      </c>
      <c r="F45" s="9">
        <v>2011</v>
      </c>
      <c r="G45" s="9">
        <v>2012</v>
      </c>
      <c r="H45" s="9">
        <v>2013</v>
      </c>
      <c r="I45" s="9">
        <v>2014</v>
      </c>
      <c r="J45" s="9">
        <v>2015</v>
      </c>
      <c r="K45" s="9">
        <v>2016</v>
      </c>
      <c r="L45" s="38">
        <v>2017</v>
      </c>
      <c r="M45" s="37">
        <v>2018</v>
      </c>
      <c r="N45" s="37">
        <v>2019</v>
      </c>
      <c r="O45" s="37">
        <v>2020</v>
      </c>
      <c r="P45" s="37">
        <v>2021</v>
      </c>
      <c r="Q45" s="37">
        <v>2022</v>
      </c>
      <c r="S45" s="23">
        <v>2013</v>
      </c>
      <c r="T45" s="23">
        <v>2014</v>
      </c>
      <c r="U45" s="23">
        <v>2015</v>
      </c>
      <c r="V45" s="23">
        <v>2016</v>
      </c>
      <c r="W45" s="23">
        <v>2017</v>
      </c>
      <c r="X45" s="23">
        <v>2018</v>
      </c>
      <c r="Y45" s="23">
        <v>2019</v>
      </c>
      <c r="Z45" s="23">
        <v>2020</v>
      </c>
      <c r="AA45" s="23">
        <v>2021</v>
      </c>
      <c r="AB45" s="23">
        <v>2022</v>
      </c>
    </row>
    <row r="46" spans="2:28" x14ac:dyDescent="0.25">
      <c r="B46" s="10" t="s">
        <v>3</v>
      </c>
      <c r="C46" s="29">
        <v>1891</v>
      </c>
      <c r="D46" s="29">
        <v>2125</v>
      </c>
      <c r="E46" s="29">
        <v>2005</v>
      </c>
      <c r="F46" s="29">
        <v>2009</v>
      </c>
      <c r="G46" s="29">
        <v>2037.9999999999998</v>
      </c>
      <c r="H46" s="29">
        <v>2156</v>
      </c>
      <c r="I46" s="29">
        <v>2485</v>
      </c>
      <c r="J46" s="29">
        <v>2611</v>
      </c>
      <c r="K46" s="29">
        <v>3003</v>
      </c>
      <c r="L46" s="29">
        <v>3092</v>
      </c>
      <c r="M46" s="29">
        <v>3375</v>
      </c>
      <c r="N46" s="29">
        <v>3437</v>
      </c>
      <c r="O46" s="29">
        <v>3788</v>
      </c>
      <c r="P46" s="29">
        <v>3696</v>
      </c>
      <c r="Q46" s="29">
        <v>5497</v>
      </c>
      <c r="R46" s="29"/>
      <c r="S46" s="29">
        <v>2235</v>
      </c>
      <c r="T46" s="29">
        <v>2590</v>
      </c>
      <c r="U46" s="29">
        <v>2763</v>
      </c>
      <c r="V46" s="29">
        <v>3148</v>
      </c>
      <c r="W46" s="29">
        <v>3239</v>
      </c>
      <c r="X46" s="29">
        <v>3498</v>
      </c>
      <c r="Y46" s="29">
        <v>3543</v>
      </c>
      <c r="Z46" s="29">
        <v>3856</v>
      </c>
      <c r="AA46" s="29">
        <v>3778</v>
      </c>
      <c r="AB46" s="29">
        <v>5562</v>
      </c>
    </row>
    <row r="47" spans="2:28" x14ac:dyDescent="0.25">
      <c r="B47" s="10" t="s">
        <v>4</v>
      </c>
      <c r="C47" s="29">
        <v>1894</v>
      </c>
      <c r="D47" s="29">
        <v>2126</v>
      </c>
      <c r="E47" s="29">
        <v>2008</v>
      </c>
      <c r="F47" s="29">
        <v>2016</v>
      </c>
      <c r="G47" s="29">
        <v>2040</v>
      </c>
      <c r="H47" s="29">
        <v>2252</v>
      </c>
      <c r="I47" s="29">
        <v>2491</v>
      </c>
      <c r="J47" s="29">
        <v>2788</v>
      </c>
      <c r="K47" s="29">
        <v>3017</v>
      </c>
      <c r="L47" s="29">
        <v>3098</v>
      </c>
      <c r="M47" s="29">
        <v>3388</v>
      </c>
      <c r="N47" s="29">
        <v>3453</v>
      </c>
      <c r="O47" s="29">
        <v>3714</v>
      </c>
      <c r="P47" s="29">
        <v>3951</v>
      </c>
      <c r="Q47" s="29"/>
      <c r="R47" s="29"/>
      <c r="S47" s="29">
        <v>2330</v>
      </c>
      <c r="T47" s="29">
        <v>2596</v>
      </c>
      <c r="U47" s="29">
        <v>2937</v>
      </c>
      <c r="V47" s="29">
        <v>3158</v>
      </c>
      <c r="W47" s="29">
        <v>3241</v>
      </c>
      <c r="X47" s="29">
        <v>3510</v>
      </c>
      <c r="Y47" s="29">
        <v>3549</v>
      </c>
      <c r="Z47" s="29">
        <v>3795</v>
      </c>
      <c r="AA47" s="29">
        <v>4006.9999999999995</v>
      </c>
      <c r="AB47" s="29"/>
    </row>
    <row r="48" spans="2:28" x14ac:dyDescent="0.25">
      <c r="B48" s="10" t="s">
        <v>5</v>
      </c>
      <c r="C48" s="30">
        <v>1895</v>
      </c>
      <c r="D48" s="30">
        <v>2125</v>
      </c>
      <c r="E48" s="30">
        <v>2007.0000000000002</v>
      </c>
      <c r="F48" s="30">
        <v>2025</v>
      </c>
      <c r="G48" s="30">
        <v>2041.9999999999998</v>
      </c>
      <c r="H48" s="30">
        <v>2301</v>
      </c>
      <c r="I48" s="30">
        <v>2497</v>
      </c>
      <c r="J48" s="30">
        <v>2810</v>
      </c>
      <c r="K48" s="30">
        <v>3020</v>
      </c>
      <c r="L48" s="30">
        <v>3050</v>
      </c>
      <c r="M48" s="30">
        <v>3383</v>
      </c>
      <c r="N48" s="30">
        <v>3530</v>
      </c>
      <c r="O48" s="30">
        <v>3574</v>
      </c>
      <c r="P48" s="30">
        <v>4252</v>
      </c>
      <c r="Q48" s="30"/>
      <c r="R48" s="30"/>
      <c r="S48" s="30">
        <v>2388</v>
      </c>
      <c r="T48" s="30">
        <v>2601</v>
      </c>
      <c r="U48" s="30">
        <v>2958</v>
      </c>
      <c r="V48" s="30">
        <v>3164</v>
      </c>
      <c r="W48" s="30">
        <v>3191</v>
      </c>
      <c r="X48" s="30">
        <v>3502</v>
      </c>
      <c r="Y48" s="30">
        <v>3619</v>
      </c>
      <c r="Z48" s="30">
        <v>3665</v>
      </c>
      <c r="AA48" s="30">
        <v>4313</v>
      </c>
      <c r="AB48" s="30"/>
    </row>
    <row r="49" spans="2:28" x14ac:dyDescent="0.25">
      <c r="B49" s="10" t="s">
        <v>6</v>
      </c>
      <c r="C49" s="30">
        <v>1896</v>
      </c>
      <c r="D49" s="30">
        <v>2123</v>
      </c>
      <c r="E49" s="30">
        <v>2005</v>
      </c>
      <c r="F49" s="30">
        <v>2032</v>
      </c>
      <c r="G49" s="30">
        <v>2045</v>
      </c>
      <c r="H49" s="30">
        <v>2332</v>
      </c>
      <c r="I49" s="30">
        <v>2502</v>
      </c>
      <c r="J49" s="30">
        <v>2809</v>
      </c>
      <c r="K49" s="30">
        <v>3021</v>
      </c>
      <c r="L49" s="30">
        <v>3015</v>
      </c>
      <c r="M49" s="30">
        <v>3432</v>
      </c>
      <c r="N49" s="30">
        <v>3573</v>
      </c>
      <c r="O49" s="30">
        <v>3293</v>
      </c>
      <c r="P49" s="30">
        <v>4202</v>
      </c>
      <c r="Q49" s="30"/>
      <c r="R49" s="30"/>
      <c r="S49" s="30">
        <v>2426</v>
      </c>
      <c r="T49" s="30">
        <v>2608</v>
      </c>
      <c r="U49" s="30">
        <v>2957</v>
      </c>
      <c r="V49" s="30">
        <v>3165</v>
      </c>
      <c r="W49" s="30">
        <v>3156</v>
      </c>
      <c r="X49" s="30">
        <v>3518</v>
      </c>
      <c r="Y49" s="30">
        <v>3660</v>
      </c>
      <c r="Z49" s="30">
        <v>3392</v>
      </c>
      <c r="AA49" s="30">
        <v>4263</v>
      </c>
      <c r="AB49" s="30"/>
    </row>
    <row r="50" spans="2:28" x14ac:dyDescent="0.25">
      <c r="B50" s="10" t="s">
        <v>7</v>
      </c>
      <c r="C50" s="30">
        <v>2059</v>
      </c>
      <c r="D50" s="30">
        <v>2122</v>
      </c>
      <c r="E50" s="30">
        <v>2003</v>
      </c>
      <c r="F50" s="30">
        <v>2029.9999999999998</v>
      </c>
      <c r="G50" s="30">
        <v>2045</v>
      </c>
      <c r="H50" s="30">
        <v>2333</v>
      </c>
      <c r="I50" s="30">
        <v>2500</v>
      </c>
      <c r="J50" s="30">
        <v>2808</v>
      </c>
      <c r="K50" s="30">
        <v>3017</v>
      </c>
      <c r="L50" s="30">
        <v>3017</v>
      </c>
      <c r="M50" s="30">
        <v>3629</v>
      </c>
      <c r="N50" s="30">
        <v>3649</v>
      </c>
      <c r="O50" s="30">
        <v>3037</v>
      </c>
      <c r="P50" s="30">
        <v>4470</v>
      </c>
      <c r="Q50" s="30"/>
      <c r="R50" s="30"/>
      <c r="S50" s="30">
        <v>2430</v>
      </c>
      <c r="T50" s="30">
        <v>2609</v>
      </c>
      <c r="U50" s="30">
        <v>2956</v>
      </c>
      <c r="V50" s="30">
        <v>3161</v>
      </c>
      <c r="W50" s="30">
        <v>3153</v>
      </c>
      <c r="X50" s="30">
        <v>3715</v>
      </c>
      <c r="Y50" s="30">
        <v>3730</v>
      </c>
      <c r="Z50" s="30">
        <v>3140</v>
      </c>
      <c r="AA50" s="30">
        <v>4526</v>
      </c>
      <c r="AB50" s="30"/>
    </row>
    <row r="51" spans="2:28" x14ac:dyDescent="0.25">
      <c r="B51" s="10" t="s">
        <v>8</v>
      </c>
      <c r="C51" s="30">
        <v>2068</v>
      </c>
      <c r="D51" s="30">
        <v>2078</v>
      </c>
      <c r="E51" s="30">
        <v>2001.9999999999998</v>
      </c>
      <c r="F51" s="30">
        <v>2025.9999999999998</v>
      </c>
      <c r="G51" s="30">
        <v>2045</v>
      </c>
      <c r="H51" s="30">
        <v>2333</v>
      </c>
      <c r="I51" s="30">
        <v>2500</v>
      </c>
      <c r="J51" s="30">
        <v>2807</v>
      </c>
      <c r="K51" s="30">
        <v>3015</v>
      </c>
      <c r="L51" s="30">
        <v>2985</v>
      </c>
      <c r="M51" s="30">
        <v>3424</v>
      </c>
      <c r="N51" s="30">
        <v>3608</v>
      </c>
      <c r="O51" s="30">
        <v>3064</v>
      </c>
      <c r="P51" s="30">
        <v>4505</v>
      </c>
      <c r="Q51" s="30"/>
      <c r="R51" s="30"/>
      <c r="S51" s="30">
        <v>2432</v>
      </c>
      <c r="T51" s="30">
        <v>2609</v>
      </c>
      <c r="U51" s="30">
        <v>2957</v>
      </c>
      <c r="V51" s="30">
        <v>3159</v>
      </c>
      <c r="W51" s="30">
        <v>3121</v>
      </c>
      <c r="X51" s="30">
        <v>3506</v>
      </c>
      <c r="Y51" s="30">
        <v>3692</v>
      </c>
      <c r="Z51" s="30">
        <v>3152</v>
      </c>
      <c r="AA51" s="30">
        <v>4569</v>
      </c>
      <c r="AB51" s="30"/>
    </row>
    <row r="52" spans="2:28" x14ac:dyDescent="0.25">
      <c r="B52" s="11" t="s">
        <v>9</v>
      </c>
      <c r="C52" s="30">
        <v>2107</v>
      </c>
      <c r="D52" s="30">
        <v>2016</v>
      </c>
      <c r="E52" s="30">
        <v>2001.9999999999998</v>
      </c>
      <c r="F52" s="30">
        <v>2028</v>
      </c>
      <c r="G52" s="30">
        <v>2076</v>
      </c>
      <c r="H52" s="30">
        <v>2333</v>
      </c>
      <c r="I52" s="30">
        <v>2499</v>
      </c>
      <c r="J52" s="30">
        <v>2805</v>
      </c>
      <c r="K52" s="30">
        <v>3015</v>
      </c>
      <c r="L52" s="30">
        <v>2971</v>
      </c>
      <c r="M52" s="30">
        <v>3382</v>
      </c>
      <c r="N52" s="30">
        <v>3608</v>
      </c>
      <c r="O52" s="30">
        <v>3249</v>
      </c>
      <c r="P52" s="30">
        <v>4589</v>
      </c>
      <c r="Q52" s="30"/>
      <c r="R52" s="29"/>
      <c r="S52" s="30">
        <v>2431</v>
      </c>
      <c r="T52" s="30">
        <v>2610</v>
      </c>
      <c r="U52" s="30">
        <v>2954</v>
      </c>
      <c r="V52" s="30">
        <v>3166</v>
      </c>
      <c r="W52" s="30">
        <v>3101</v>
      </c>
      <c r="X52" s="30">
        <v>3460</v>
      </c>
      <c r="Y52" s="30">
        <v>3692</v>
      </c>
      <c r="Z52" s="30">
        <v>3327</v>
      </c>
      <c r="AA52" s="30">
        <v>4646</v>
      </c>
      <c r="AB52" s="30"/>
    </row>
    <row r="53" spans="2:28" x14ac:dyDescent="0.25">
      <c r="B53" s="10" t="s">
        <v>10</v>
      </c>
      <c r="C53" s="30">
        <v>2120</v>
      </c>
      <c r="D53" s="30">
        <v>2009</v>
      </c>
      <c r="E53" s="30">
        <v>1999</v>
      </c>
      <c r="F53" s="30">
        <v>2027.0000000000002</v>
      </c>
      <c r="G53" s="30">
        <v>2131</v>
      </c>
      <c r="H53" s="30">
        <v>2331</v>
      </c>
      <c r="I53" s="30">
        <v>2501</v>
      </c>
      <c r="J53" s="30">
        <v>2805</v>
      </c>
      <c r="K53" s="30">
        <v>3010</v>
      </c>
      <c r="L53" s="30">
        <v>3102</v>
      </c>
      <c r="M53" s="30">
        <v>3373</v>
      </c>
      <c r="N53" s="30">
        <v>3524</v>
      </c>
      <c r="O53" s="30">
        <v>3358</v>
      </c>
      <c r="P53" s="30">
        <v>4611</v>
      </c>
      <c r="Q53" s="30"/>
      <c r="R53" s="29"/>
      <c r="S53" s="30">
        <v>2430</v>
      </c>
      <c r="T53" s="30">
        <v>2633</v>
      </c>
      <c r="U53" s="30">
        <v>2954</v>
      </c>
      <c r="V53" s="30">
        <v>3150</v>
      </c>
      <c r="W53" s="30">
        <v>3237</v>
      </c>
      <c r="X53" s="30">
        <v>3452</v>
      </c>
      <c r="Y53" s="30">
        <v>3612</v>
      </c>
      <c r="Z53" s="30">
        <v>3431</v>
      </c>
      <c r="AA53" s="30">
        <v>4670</v>
      </c>
      <c r="AB53" s="30"/>
    </row>
    <row r="54" spans="2:28" x14ac:dyDescent="0.25">
      <c r="B54" s="10" t="s">
        <v>11</v>
      </c>
      <c r="C54" s="30">
        <v>2122</v>
      </c>
      <c r="D54" s="30">
        <v>1998</v>
      </c>
      <c r="E54" s="30">
        <v>1998</v>
      </c>
      <c r="F54" s="30">
        <v>2027.0000000000002</v>
      </c>
      <c r="G54" s="30">
        <v>2136</v>
      </c>
      <c r="H54" s="30">
        <v>2331</v>
      </c>
      <c r="I54" s="30">
        <v>2501</v>
      </c>
      <c r="J54" s="30">
        <v>2809</v>
      </c>
      <c r="K54" s="30">
        <v>3009</v>
      </c>
      <c r="L54" s="30">
        <v>3173</v>
      </c>
      <c r="M54" s="30">
        <v>3605</v>
      </c>
      <c r="N54" s="30">
        <v>3592</v>
      </c>
      <c r="O54" s="30" t="s">
        <v>40</v>
      </c>
      <c r="P54" s="30">
        <v>4728</v>
      </c>
      <c r="Q54" s="30"/>
      <c r="R54" s="34"/>
      <c r="S54" s="30">
        <v>2430</v>
      </c>
      <c r="T54" s="30">
        <v>2640</v>
      </c>
      <c r="U54" s="30">
        <v>2957</v>
      </c>
      <c r="V54" s="30">
        <v>3150</v>
      </c>
      <c r="W54" s="30">
        <v>3309</v>
      </c>
      <c r="X54" s="30">
        <v>3688</v>
      </c>
      <c r="Y54" s="30">
        <v>3671</v>
      </c>
      <c r="Z54" s="30" t="s">
        <v>40</v>
      </c>
      <c r="AA54" s="30">
        <v>4772</v>
      </c>
      <c r="AB54" s="30"/>
    </row>
    <row r="55" spans="2:28" x14ac:dyDescent="0.25">
      <c r="B55" s="10" t="s">
        <v>12</v>
      </c>
      <c r="C55" s="30">
        <v>2123</v>
      </c>
      <c r="D55" s="30">
        <v>2000</v>
      </c>
      <c r="E55" s="30">
        <v>2000</v>
      </c>
      <c r="F55" s="30">
        <v>2029</v>
      </c>
      <c r="G55" s="30">
        <v>2145</v>
      </c>
      <c r="H55" s="30">
        <v>2332</v>
      </c>
      <c r="I55" s="30">
        <v>2500</v>
      </c>
      <c r="J55" s="30">
        <v>2922</v>
      </c>
      <c r="K55" s="30">
        <v>3009</v>
      </c>
      <c r="L55" s="30">
        <v>3223</v>
      </c>
      <c r="M55" s="30">
        <v>3706</v>
      </c>
      <c r="N55" s="30">
        <v>3705</v>
      </c>
      <c r="O55" s="30">
        <v>3454</v>
      </c>
      <c r="P55" s="30">
        <v>5359</v>
      </c>
      <c r="Q55" s="30"/>
      <c r="R55" s="33"/>
      <c r="S55" s="30">
        <v>2428</v>
      </c>
      <c r="T55" s="30">
        <v>2640</v>
      </c>
      <c r="U55" s="30">
        <v>3067</v>
      </c>
      <c r="V55" s="30">
        <v>3148</v>
      </c>
      <c r="W55" s="30">
        <v>3353</v>
      </c>
      <c r="X55" s="30">
        <v>3783</v>
      </c>
      <c r="Y55" s="30">
        <v>3777</v>
      </c>
      <c r="Z55" s="30">
        <v>3582</v>
      </c>
      <c r="AA55" s="30">
        <v>5443</v>
      </c>
      <c r="AB55" s="30"/>
    </row>
    <row r="56" spans="2:28" x14ac:dyDescent="0.25">
      <c r="B56" s="10" t="s">
        <v>13</v>
      </c>
      <c r="C56" s="30">
        <v>2125</v>
      </c>
      <c r="D56" s="30">
        <v>2001.9999999999998</v>
      </c>
      <c r="E56" s="30">
        <v>2000</v>
      </c>
      <c r="F56" s="30">
        <v>2029.9999999999998</v>
      </c>
      <c r="G56" s="29">
        <v>2148</v>
      </c>
      <c r="H56" s="29">
        <v>2332</v>
      </c>
      <c r="I56" s="29">
        <v>2564</v>
      </c>
      <c r="J56" s="29">
        <v>2965</v>
      </c>
      <c r="K56" s="29">
        <v>2993</v>
      </c>
      <c r="L56" s="29">
        <v>3290</v>
      </c>
      <c r="M56" s="29">
        <v>3661</v>
      </c>
      <c r="N56" s="29">
        <v>3713</v>
      </c>
      <c r="O56" s="29">
        <v>3514</v>
      </c>
      <c r="P56" s="29">
        <v>5359</v>
      </c>
      <c r="Q56" s="29"/>
      <c r="R56" s="34"/>
      <c r="S56" s="29">
        <v>2428</v>
      </c>
      <c r="T56" s="29">
        <v>2713</v>
      </c>
      <c r="U56" s="29">
        <v>3112</v>
      </c>
      <c r="V56" s="29">
        <v>3136</v>
      </c>
      <c r="W56" s="29">
        <v>3421</v>
      </c>
      <c r="X56" s="29">
        <v>3747</v>
      </c>
      <c r="Y56" s="29">
        <v>3786</v>
      </c>
      <c r="Z56" s="29">
        <v>3605</v>
      </c>
      <c r="AA56" s="29">
        <v>5444</v>
      </c>
      <c r="AB56" s="29"/>
    </row>
    <row r="57" spans="2:28" x14ac:dyDescent="0.25">
      <c r="B57" s="12" t="s">
        <v>14</v>
      </c>
      <c r="C57" s="31">
        <v>2126</v>
      </c>
      <c r="D57" s="31">
        <v>1999</v>
      </c>
      <c r="E57" s="31">
        <v>2000</v>
      </c>
      <c r="F57" s="31">
        <v>2032</v>
      </c>
      <c r="G57" s="31">
        <v>2151</v>
      </c>
      <c r="H57" s="31">
        <v>2466</v>
      </c>
      <c r="I57" s="31">
        <v>2606</v>
      </c>
      <c r="J57" s="31">
        <v>2985</v>
      </c>
      <c r="K57" s="31">
        <v>3024</v>
      </c>
      <c r="L57" s="31">
        <v>3323</v>
      </c>
      <c r="M57" s="31">
        <v>3499</v>
      </c>
      <c r="N57" s="31">
        <v>3737</v>
      </c>
      <c r="O57" s="31">
        <v>3606</v>
      </c>
      <c r="P57" s="30">
        <v>5347</v>
      </c>
      <c r="Q57" s="30"/>
      <c r="R57" s="33"/>
      <c r="S57" s="31">
        <v>2570</v>
      </c>
      <c r="T57" s="31">
        <v>2756</v>
      </c>
      <c r="U57" s="30">
        <v>3128</v>
      </c>
      <c r="V57" s="30">
        <v>3170</v>
      </c>
      <c r="W57" s="30">
        <v>3455</v>
      </c>
      <c r="X57" s="30">
        <v>3604</v>
      </c>
      <c r="Y57" s="30">
        <v>3811</v>
      </c>
      <c r="Z57" s="30">
        <v>3683</v>
      </c>
      <c r="AA57" s="30">
        <v>5424</v>
      </c>
      <c r="AB57" s="30"/>
    </row>
    <row r="58" spans="2:28" x14ac:dyDescent="0.25">
      <c r="B58" s="13" t="s">
        <v>15</v>
      </c>
      <c r="C58" s="32">
        <v>2035.5</v>
      </c>
      <c r="D58" s="32">
        <v>2060.25</v>
      </c>
      <c r="E58" s="32">
        <v>2002.4166666666667</v>
      </c>
      <c r="F58" s="32">
        <v>2025.9166666666667</v>
      </c>
      <c r="G58" s="32">
        <v>2086.8333333333335</v>
      </c>
      <c r="H58" s="32">
        <v>2319.3333333333335</v>
      </c>
      <c r="I58" s="32">
        <v>2512.1666666666665</v>
      </c>
      <c r="J58" s="32">
        <v>2827</v>
      </c>
      <c r="K58" s="32">
        <v>3012.75</v>
      </c>
      <c r="L58" s="32">
        <v>3111.5833333333335</v>
      </c>
      <c r="M58" s="32">
        <v>3488.0833333333335</v>
      </c>
      <c r="N58" s="32">
        <v>3594.0833333333335</v>
      </c>
      <c r="O58" s="32">
        <v>3422.818181818182</v>
      </c>
      <c r="P58" s="32">
        <v>4589.083333333333</v>
      </c>
      <c r="Q58" s="32">
        <v>5497</v>
      </c>
      <c r="R58" s="33"/>
      <c r="S58" s="32">
        <v>2413.1666666666665</v>
      </c>
      <c r="T58" s="32">
        <v>2633.75</v>
      </c>
      <c r="U58" s="32">
        <v>2975</v>
      </c>
      <c r="V58" s="32">
        <v>3156.25</v>
      </c>
      <c r="W58" s="32">
        <v>3248.0833333333335</v>
      </c>
      <c r="X58" s="32">
        <v>3581.9166666666665</v>
      </c>
      <c r="Y58" s="32">
        <v>3678.5</v>
      </c>
      <c r="Z58" s="32">
        <v>3511.6363636363635</v>
      </c>
      <c r="AA58" s="32">
        <v>4654.583333333333</v>
      </c>
      <c r="AB58" s="32">
        <v>5562</v>
      </c>
    </row>
    <row r="59" spans="2:28" x14ac:dyDescent="0.25">
      <c r="B59" s="15" t="s">
        <v>30</v>
      </c>
      <c r="C59" s="15"/>
      <c r="D59" s="15"/>
      <c r="E59" s="15"/>
      <c r="F59" s="15"/>
      <c r="G59" s="15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U59" s="22"/>
    </row>
    <row r="60" spans="2:28" x14ac:dyDescent="0.25">
      <c r="B60" s="16" t="s">
        <v>33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</row>
    <row r="61" spans="2:28" x14ac:dyDescent="0.25">
      <c r="B61" s="16" t="str">
        <f>B42</f>
        <v>Nota 2: Dados disponíveis até janeiro de 2022</v>
      </c>
    </row>
    <row r="62" spans="2:28" x14ac:dyDescent="0.25">
      <c r="B62" s="40" t="s">
        <v>41</v>
      </c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 s="24"/>
      <c r="C74"/>
      <c r="D74"/>
      <c r="E74"/>
    </row>
    <row r="75" spans="2:5" x14ac:dyDescent="0.25">
      <c r="B75" s="24"/>
      <c r="C75"/>
      <c r="D75"/>
      <c r="E75"/>
    </row>
    <row r="76" spans="2:5" x14ac:dyDescent="0.25">
      <c r="B76" s="24"/>
      <c r="C76"/>
      <c r="D76"/>
      <c r="E76"/>
    </row>
    <row r="77" spans="2:5" x14ac:dyDescent="0.25">
      <c r="B77" s="24"/>
      <c r="C77"/>
      <c r="D77"/>
      <c r="E77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B59"/>
  <sheetViews>
    <sheetView showGridLines="0" zoomScale="85" zoomScaleNormal="85" workbookViewId="0"/>
  </sheetViews>
  <sheetFormatPr defaultColWidth="9.33203125" defaultRowHeight="13.2" x14ac:dyDescent="0.25"/>
  <cols>
    <col min="1" max="1" width="2.33203125" style="14" customWidth="1"/>
    <col min="2" max="2" width="17.44140625" style="14" customWidth="1"/>
    <col min="3" max="17" width="14.44140625" style="14" customWidth="1"/>
    <col min="18" max="18" width="15" style="14" bestFit="1" customWidth="1"/>
    <col min="19" max="19" width="10.77734375" style="14" bestFit="1" customWidth="1"/>
    <col min="20" max="28" width="13.109375" style="14" hidden="1" customWidth="1"/>
    <col min="29" max="29" width="14.33203125" style="14" bestFit="1" customWidth="1"/>
    <col min="30" max="16384" width="9.33203125" style="14"/>
  </cols>
  <sheetData>
    <row r="2" spans="1:19" s="3" customFormat="1" ht="22.8" x14ac:dyDescent="0.4">
      <c r="A2" s="1"/>
      <c r="B2" s="17"/>
      <c r="C2" s="20" t="s">
        <v>0</v>
      </c>
      <c r="D2" s="2"/>
      <c r="E2" s="2"/>
      <c r="F2" s="2"/>
      <c r="G2" s="2"/>
      <c r="H2" s="2"/>
    </row>
    <row r="3" spans="1:19" s="3" customFormat="1" ht="21" x14ac:dyDescent="0.25">
      <c r="A3" s="1"/>
      <c r="B3" s="18"/>
      <c r="C3" s="21" t="s">
        <v>17</v>
      </c>
      <c r="D3" s="4"/>
      <c r="E3" s="4"/>
      <c r="F3" s="4"/>
      <c r="G3" s="5"/>
      <c r="H3" s="4"/>
    </row>
    <row r="4" spans="1:19" s="3" customFormat="1" ht="15.6" x14ac:dyDescent="0.25">
      <c r="A4" s="1"/>
      <c r="B4" s="19"/>
      <c r="C4" s="39" t="s">
        <v>43</v>
      </c>
      <c r="D4" s="6"/>
      <c r="E4" s="6"/>
      <c r="F4" s="6"/>
      <c r="G4" s="6"/>
      <c r="H4" s="6"/>
    </row>
    <row r="5" spans="1:19" s="3" customFormat="1" ht="15.6" x14ac:dyDescent="0.25">
      <c r="A5" s="1"/>
      <c r="B5" s="6"/>
      <c r="C5" s="6"/>
      <c r="D5" s="6"/>
      <c r="E5" s="6"/>
      <c r="F5" s="6"/>
      <c r="G5" s="6"/>
      <c r="H5" s="6"/>
    </row>
    <row r="6" spans="1:19" ht="15.6" x14ac:dyDescent="0.3">
      <c r="B6" s="7" t="s">
        <v>21</v>
      </c>
      <c r="C6" s="8"/>
      <c r="D6" s="8"/>
      <c r="E6" s="8"/>
      <c r="F6" s="8"/>
      <c r="G6" s="8"/>
    </row>
    <row r="7" spans="1:19" x14ac:dyDescent="0.25">
      <c r="B7" s="9" t="s">
        <v>2</v>
      </c>
      <c r="C7" s="9">
        <v>2008</v>
      </c>
      <c r="D7" s="9">
        <v>2009</v>
      </c>
      <c r="E7" s="9">
        <v>2010</v>
      </c>
      <c r="F7" s="9">
        <v>2011</v>
      </c>
      <c r="G7" s="9">
        <v>2012</v>
      </c>
      <c r="H7" s="9">
        <v>2013</v>
      </c>
      <c r="I7" s="9">
        <v>2014</v>
      </c>
      <c r="J7" s="9">
        <v>2015</v>
      </c>
      <c r="K7" s="9">
        <v>2016</v>
      </c>
      <c r="L7" s="9">
        <v>2017</v>
      </c>
      <c r="M7" s="9">
        <v>2018</v>
      </c>
      <c r="N7" s="9">
        <v>2019</v>
      </c>
      <c r="O7" s="9">
        <v>2020</v>
      </c>
      <c r="P7" s="9">
        <v>2021</v>
      </c>
      <c r="Q7" s="9">
        <v>2022</v>
      </c>
    </row>
    <row r="8" spans="1:19" x14ac:dyDescent="0.25">
      <c r="B8" s="10" t="s">
        <v>3</v>
      </c>
      <c r="C8" s="29">
        <v>712.97898712478695</v>
      </c>
      <c r="D8" s="29">
        <v>387.70081853235422</v>
      </c>
      <c r="E8" s="29">
        <v>539.6898129832764</v>
      </c>
      <c r="F8" s="29">
        <v>655.2651233685815</v>
      </c>
      <c r="G8" s="29">
        <v>801.72802057571153</v>
      </c>
      <c r="H8" s="29">
        <v>807.55708981419957</v>
      </c>
      <c r="I8" s="29">
        <v>777.2987699388342</v>
      </c>
      <c r="J8" s="29">
        <v>624.28929510896432</v>
      </c>
      <c r="K8" s="29">
        <v>354.07800925502534</v>
      </c>
      <c r="L8" s="29">
        <v>384.79863963203775</v>
      </c>
      <c r="M8" s="29">
        <v>474.85415713931843</v>
      </c>
      <c r="N8" s="29">
        <v>523.35271199069268</v>
      </c>
      <c r="O8" s="29">
        <v>496.66923421652382</v>
      </c>
      <c r="P8" s="29">
        <v>354.82196738913302</v>
      </c>
      <c r="Q8" s="29">
        <v>566.17799585163903</v>
      </c>
      <c r="R8" s="35"/>
      <c r="S8" s="35"/>
    </row>
    <row r="9" spans="1:19" x14ac:dyDescent="0.25">
      <c r="B9" s="10" t="s">
        <v>4</v>
      </c>
      <c r="C9" s="29">
        <v>719.20974711966721</v>
      </c>
      <c r="D9" s="29">
        <v>437.10025503831383</v>
      </c>
      <c r="E9" s="29">
        <v>544.32387878787881</v>
      </c>
      <c r="F9" s="29">
        <v>684.61116646212918</v>
      </c>
      <c r="G9" s="29">
        <v>800.80422347966874</v>
      </c>
      <c r="H9" s="29">
        <v>786.86098467970635</v>
      </c>
      <c r="I9" s="29">
        <v>781.19488838616871</v>
      </c>
      <c r="J9" s="29">
        <v>596.8707372482487</v>
      </c>
      <c r="K9" s="29">
        <v>371.20670104781379</v>
      </c>
      <c r="L9" s="29">
        <v>403.06718491445736</v>
      </c>
      <c r="M9" s="29">
        <v>485.21692402431836</v>
      </c>
      <c r="N9" s="29">
        <v>484.98476794265576</v>
      </c>
      <c r="O9" s="29">
        <v>470.51146644206125</v>
      </c>
      <c r="P9" s="29">
        <v>380.64733508898729</v>
      </c>
      <c r="Q9" s="29"/>
      <c r="R9" s="35"/>
      <c r="S9" s="35"/>
    </row>
    <row r="10" spans="1:19" x14ac:dyDescent="0.25">
      <c r="B10" s="10" t="s">
        <v>5</v>
      </c>
      <c r="C10" s="30">
        <v>764.9241426849519</v>
      </c>
      <c r="D10" s="30">
        <v>387.57932634023712</v>
      </c>
      <c r="E10" s="30">
        <v>550.41799016410778</v>
      </c>
      <c r="F10" s="30">
        <v>726.3142303673078</v>
      </c>
      <c r="G10" s="30">
        <v>853.56472604977091</v>
      </c>
      <c r="H10" s="30">
        <v>817.23925132729846</v>
      </c>
      <c r="I10" s="30">
        <v>788.64140038777578</v>
      </c>
      <c r="J10" s="30">
        <v>442.56631877814988</v>
      </c>
      <c r="K10" s="30">
        <v>326.02838344584484</v>
      </c>
      <c r="L10" s="30">
        <v>415.73559820681328</v>
      </c>
      <c r="M10" s="30">
        <v>486.12011752410984</v>
      </c>
      <c r="N10" s="30">
        <v>501.54032193104098</v>
      </c>
      <c r="O10" s="30">
        <v>392.1949932100859</v>
      </c>
      <c r="P10" s="30">
        <v>433.63063616734024</v>
      </c>
      <c r="Q10" s="30"/>
      <c r="R10" s="35"/>
      <c r="S10" s="35"/>
    </row>
    <row r="11" spans="1:19" x14ac:dyDescent="0.25">
      <c r="B11" s="10" t="s">
        <v>6</v>
      </c>
      <c r="C11" s="30">
        <v>798.76478056005408</v>
      </c>
      <c r="D11" s="30">
        <v>338.57757471705787</v>
      </c>
      <c r="E11" s="30">
        <v>578.14473048038087</v>
      </c>
      <c r="F11" s="30">
        <v>808.73884160535022</v>
      </c>
      <c r="G11" s="30">
        <v>859.74947190872672</v>
      </c>
      <c r="H11" s="30">
        <v>797.8312174692735</v>
      </c>
      <c r="I11" s="30">
        <v>790.7707186273816</v>
      </c>
      <c r="J11" s="30">
        <v>421.53028142953343</v>
      </c>
      <c r="K11" s="30">
        <v>298.46452411279387</v>
      </c>
      <c r="L11" s="30">
        <v>420.50384172970564</v>
      </c>
      <c r="M11" s="30">
        <v>490.47</v>
      </c>
      <c r="N11" s="30">
        <v>178.92260856459771</v>
      </c>
      <c r="O11" s="30">
        <v>278.49942001245529</v>
      </c>
      <c r="P11" s="30">
        <v>434.60084522502319</v>
      </c>
      <c r="Q11" s="30"/>
      <c r="R11" s="35"/>
      <c r="S11" s="35"/>
    </row>
    <row r="12" spans="1:19" x14ac:dyDescent="0.25">
      <c r="B12" s="10" t="s">
        <v>7</v>
      </c>
      <c r="C12" s="30">
        <v>936.71056088141313</v>
      </c>
      <c r="D12" s="30">
        <v>376.48263444425595</v>
      </c>
      <c r="E12" s="30">
        <v>580.75781490874738</v>
      </c>
      <c r="F12" s="30">
        <v>855.27357032721409</v>
      </c>
      <c r="G12" s="30">
        <v>848.91887662160639</v>
      </c>
      <c r="H12" s="30">
        <v>817.16224895727453</v>
      </c>
      <c r="I12" s="30">
        <v>785.08588611257267</v>
      </c>
      <c r="J12" s="30">
        <v>456.10397644548448</v>
      </c>
      <c r="K12" s="30">
        <v>305.97462982326573</v>
      </c>
      <c r="L12" s="30">
        <v>413.41387062838749</v>
      </c>
      <c r="M12" s="30">
        <v>526.9050236725875</v>
      </c>
      <c r="N12" s="30">
        <v>523.61561462207681</v>
      </c>
      <c r="O12" s="30">
        <v>236.99033735908358</v>
      </c>
      <c r="P12" s="30">
        <v>448.05985530026385</v>
      </c>
      <c r="Q12" s="30"/>
      <c r="R12" s="35"/>
      <c r="S12" s="35"/>
    </row>
    <row r="13" spans="1:19" x14ac:dyDescent="0.25">
      <c r="B13" s="10" t="s">
        <v>8</v>
      </c>
      <c r="C13" s="30">
        <v>1041.1985746447035</v>
      </c>
      <c r="D13" s="30">
        <v>436.26151619844228</v>
      </c>
      <c r="E13" s="30">
        <v>583.05698602720975</v>
      </c>
      <c r="F13" s="30">
        <v>799.70752395187776</v>
      </c>
      <c r="G13" s="30">
        <v>804.58574268913821</v>
      </c>
      <c r="H13" s="30">
        <v>808.83171371137951</v>
      </c>
      <c r="I13" s="30">
        <v>766.27052787536593</v>
      </c>
      <c r="J13" s="30">
        <v>476.3033086569896</v>
      </c>
      <c r="K13" s="30">
        <v>362.07177169454286</v>
      </c>
      <c r="L13" s="30">
        <v>391.66073350278418</v>
      </c>
      <c r="M13" s="30">
        <v>544.28206583510303</v>
      </c>
      <c r="N13" s="30">
        <v>516.65660189502682</v>
      </c>
      <c r="O13" s="30">
        <v>226.55368723540124</v>
      </c>
      <c r="P13" s="30">
        <v>464.35313072791223</v>
      </c>
      <c r="Q13" s="30"/>
      <c r="R13" s="35"/>
      <c r="S13" s="35"/>
    </row>
    <row r="14" spans="1:19" x14ac:dyDescent="0.25">
      <c r="B14" s="11" t="s">
        <v>9</v>
      </c>
      <c r="C14" s="30">
        <v>1113.2792863488719</v>
      </c>
      <c r="D14" s="30">
        <v>478.22584041056371</v>
      </c>
      <c r="E14" s="30">
        <v>540.42614668074691</v>
      </c>
      <c r="F14" s="30">
        <v>793.8524946555649</v>
      </c>
      <c r="G14" s="30">
        <v>756.55124929742988</v>
      </c>
      <c r="H14" s="30">
        <v>757.88436676766071</v>
      </c>
      <c r="I14" s="30">
        <v>774.30984183244152</v>
      </c>
      <c r="J14" s="30">
        <v>460.23921645275482</v>
      </c>
      <c r="K14" s="30">
        <v>349.50507658687854</v>
      </c>
      <c r="L14" s="30">
        <v>381.36950273665622</v>
      </c>
      <c r="M14" s="30">
        <v>537.35466538265825</v>
      </c>
      <c r="N14" s="30">
        <v>500.09118251186845</v>
      </c>
      <c r="O14" s="30">
        <v>288.35953561926283</v>
      </c>
      <c r="P14" s="30">
        <v>493.26209126057012</v>
      </c>
      <c r="Q14" s="30"/>
    </row>
    <row r="15" spans="1:19" x14ac:dyDescent="0.25">
      <c r="B15" s="10" t="s">
        <v>10</v>
      </c>
      <c r="C15" s="30">
        <v>1062.7290553167124</v>
      </c>
      <c r="D15" s="30">
        <v>471.13788659470077</v>
      </c>
      <c r="E15" s="30">
        <v>544.00695637066474</v>
      </c>
      <c r="F15" s="30">
        <v>804.8050357852602</v>
      </c>
      <c r="G15" s="30">
        <v>724.17003749773585</v>
      </c>
      <c r="H15" s="30">
        <v>771.85978809578285</v>
      </c>
      <c r="I15" s="30">
        <v>771.47589696396346</v>
      </c>
      <c r="J15" s="30">
        <v>428.02351510941298</v>
      </c>
      <c r="K15" s="30">
        <v>365.66641494549714</v>
      </c>
      <c r="L15" s="30">
        <v>402.21855142178606</v>
      </c>
      <c r="M15" s="30">
        <v>554.98982210545421</v>
      </c>
      <c r="N15" s="30">
        <v>487.03663195092514</v>
      </c>
      <c r="O15" s="30">
        <v>305.46395085959875</v>
      </c>
      <c r="P15" s="30">
        <v>499.32554714152002</v>
      </c>
      <c r="Q15" s="30"/>
    </row>
    <row r="16" spans="1:19" x14ac:dyDescent="0.25">
      <c r="B16" s="10" t="s">
        <v>11</v>
      </c>
      <c r="C16" s="30">
        <v>976.6365430485962</v>
      </c>
      <c r="D16" s="30">
        <v>508.0524685595708</v>
      </c>
      <c r="E16" s="30">
        <v>540.45696035618892</v>
      </c>
      <c r="F16" s="30">
        <v>791.82274885756249</v>
      </c>
      <c r="G16" s="30">
        <v>736.7314826005271</v>
      </c>
      <c r="H16" s="30">
        <v>768.6320521916922</v>
      </c>
      <c r="I16" s="30">
        <v>759.01156519360109</v>
      </c>
      <c r="J16" s="30">
        <v>449.14090579893218</v>
      </c>
      <c r="K16" s="30">
        <v>371.34042882124845</v>
      </c>
      <c r="L16" s="30">
        <v>437.30334006635422</v>
      </c>
      <c r="M16" s="30">
        <v>571.86906309420556</v>
      </c>
      <c r="N16" s="30">
        <v>477.65042217370922</v>
      </c>
      <c r="O16" s="30">
        <v>301.14753831089007</v>
      </c>
      <c r="P16" s="30">
        <v>493.72442694684395</v>
      </c>
      <c r="Q16" s="30"/>
    </row>
    <row r="17" spans="2:17" x14ac:dyDescent="0.25">
      <c r="B17" s="10" t="s">
        <v>12</v>
      </c>
      <c r="C17" s="30">
        <v>803.98304616892915</v>
      </c>
      <c r="D17" s="30">
        <v>497.61956407159136</v>
      </c>
      <c r="E17" s="30">
        <v>564.40962812588373</v>
      </c>
      <c r="F17" s="30">
        <v>772.03191013390426</v>
      </c>
      <c r="G17" s="30">
        <v>807.91322320823588</v>
      </c>
      <c r="H17" s="30">
        <v>780.88815030804483</v>
      </c>
      <c r="I17" s="30">
        <v>745.35502126095855</v>
      </c>
      <c r="J17" s="30">
        <v>428.16923528506533</v>
      </c>
      <c r="K17" s="30">
        <v>392.08652395454646</v>
      </c>
      <c r="L17" s="30">
        <v>459.2012818894118</v>
      </c>
      <c r="M17" s="30">
        <v>577.0065468979484</v>
      </c>
      <c r="N17" s="30">
        <v>502.04628779983733</v>
      </c>
      <c r="O17" s="30">
        <v>285.69280371162739</v>
      </c>
      <c r="P17" s="30">
        <v>527.24012107265787</v>
      </c>
      <c r="Q17" s="30"/>
    </row>
    <row r="18" spans="2:17" x14ac:dyDescent="0.25">
      <c r="B18" s="10" t="s">
        <v>13</v>
      </c>
      <c r="C18" s="30">
        <v>643.12452347546605</v>
      </c>
      <c r="D18" s="30">
        <v>519.07600333862536</v>
      </c>
      <c r="E18" s="30">
        <v>568.44551973716386</v>
      </c>
      <c r="F18" s="30">
        <v>783.65983285477591</v>
      </c>
      <c r="G18" s="29">
        <v>819.82094137444005</v>
      </c>
      <c r="H18" s="29">
        <v>779.257351567608</v>
      </c>
      <c r="I18" s="29">
        <v>728.22306954436453</v>
      </c>
      <c r="J18" s="29">
        <v>430.18772243231916</v>
      </c>
      <c r="K18" s="29">
        <v>391.91562769523387</v>
      </c>
      <c r="L18" s="29">
        <v>467.89831709558752</v>
      </c>
      <c r="M18" s="29">
        <v>582.12018645435035</v>
      </c>
      <c r="N18" s="29">
        <v>498.10215404366147</v>
      </c>
      <c r="O18" s="29">
        <v>291.9166965261997</v>
      </c>
      <c r="P18" s="29">
        <v>578.38793691042133</v>
      </c>
      <c r="Q18" s="29"/>
    </row>
    <row r="19" spans="2:17" x14ac:dyDescent="0.25">
      <c r="B19" s="12" t="s">
        <v>14</v>
      </c>
      <c r="C19" s="31">
        <v>463.87764550264552</v>
      </c>
      <c r="D19" s="31">
        <v>534.99923952501626</v>
      </c>
      <c r="E19" s="31">
        <v>599.4395742556793</v>
      </c>
      <c r="F19" s="31">
        <v>795.7047295338017</v>
      </c>
      <c r="G19" s="31">
        <v>812.42656857654333</v>
      </c>
      <c r="H19" s="31">
        <v>771.73698308477753</v>
      </c>
      <c r="I19" s="31">
        <v>685.15125760267063</v>
      </c>
      <c r="J19" s="31">
        <v>378.7699249367966</v>
      </c>
      <c r="K19" s="31">
        <v>389.8897644407183</v>
      </c>
      <c r="L19" s="31">
        <v>474.42489601296995</v>
      </c>
      <c r="M19" s="31">
        <v>558.43628188615492</v>
      </c>
      <c r="N19" s="31">
        <v>497.02886928273796</v>
      </c>
      <c r="O19" s="31">
        <v>322.66132788823853</v>
      </c>
      <c r="P19" s="31">
        <v>572.99548268433648</v>
      </c>
      <c r="Q19" s="31"/>
    </row>
    <row r="20" spans="2:17" x14ac:dyDescent="0.25">
      <c r="B20" s="13" t="s">
        <v>15</v>
      </c>
      <c r="C20" s="32">
        <v>836.4514077397331</v>
      </c>
      <c r="D20" s="32">
        <v>447.73442731422739</v>
      </c>
      <c r="E20" s="32">
        <v>561.13133323982731</v>
      </c>
      <c r="F20" s="32">
        <v>772.64893399194409</v>
      </c>
      <c r="G20" s="32">
        <v>802.24704698996118</v>
      </c>
      <c r="H20" s="32">
        <v>788.81176649789165</v>
      </c>
      <c r="I20" s="32">
        <v>762.73240364384162</v>
      </c>
      <c r="J20" s="32">
        <v>466.01620314022097</v>
      </c>
      <c r="K20" s="32">
        <v>356.51898798528413</v>
      </c>
      <c r="L20" s="32">
        <v>420.96631315307923</v>
      </c>
      <c r="M20" s="32">
        <v>532.46873783468402</v>
      </c>
      <c r="N20" s="32">
        <v>474.2523478924025</v>
      </c>
      <c r="O20" s="32">
        <v>324.72174928261904</v>
      </c>
      <c r="P20" s="32">
        <v>473.42078132625085</v>
      </c>
      <c r="Q20" s="32">
        <v>566.17799585163903</v>
      </c>
    </row>
    <row r="21" spans="2:17" x14ac:dyDescent="0.25">
      <c r="B21" s="15" t="s">
        <v>37</v>
      </c>
      <c r="C21" s="15"/>
      <c r="D21" s="15"/>
      <c r="E21" s="15"/>
      <c r="F21" s="15"/>
      <c r="G21" s="15"/>
      <c r="K21" s="25"/>
    </row>
    <row r="22" spans="2:17" x14ac:dyDescent="0.25">
      <c r="B22" s="16" t="s">
        <v>28</v>
      </c>
      <c r="C22" s="15"/>
      <c r="D22" s="15"/>
      <c r="E22" s="15"/>
      <c r="F22" s="15"/>
      <c r="G22" s="15"/>
      <c r="K22" s="25"/>
    </row>
    <row r="23" spans="2:17" x14ac:dyDescent="0.25">
      <c r="K23" s="25"/>
    </row>
    <row r="24" spans="2:17" ht="15.6" x14ac:dyDescent="0.3">
      <c r="B24" s="7" t="s">
        <v>19</v>
      </c>
      <c r="C24" s="8"/>
      <c r="D24" s="8"/>
      <c r="E24" s="8"/>
      <c r="F24" s="8"/>
      <c r="G24" s="8"/>
    </row>
    <row r="25" spans="2:17" x14ac:dyDescent="0.25">
      <c r="B25" s="9" t="s">
        <v>2</v>
      </c>
      <c r="C25" s="9">
        <v>2008</v>
      </c>
      <c r="D25" s="9">
        <v>2009</v>
      </c>
      <c r="E25" s="9">
        <v>2010</v>
      </c>
      <c r="F25" s="9">
        <v>2011</v>
      </c>
      <c r="G25" s="9">
        <v>2012</v>
      </c>
      <c r="H25" s="9">
        <v>2013</v>
      </c>
      <c r="I25" s="9">
        <v>2014</v>
      </c>
      <c r="J25" s="9">
        <v>2015</v>
      </c>
      <c r="K25" s="9">
        <v>2016</v>
      </c>
      <c r="L25" s="9">
        <v>2017</v>
      </c>
      <c r="M25" s="9">
        <v>2018</v>
      </c>
      <c r="N25" s="9">
        <v>2019</v>
      </c>
      <c r="O25" s="9">
        <v>2020</v>
      </c>
      <c r="P25" s="9">
        <v>2021</v>
      </c>
      <c r="Q25" s="9">
        <v>2022</v>
      </c>
    </row>
    <row r="26" spans="2:17" x14ac:dyDescent="0.25">
      <c r="B26" s="10" t="s">
        <v>3</v>
      </c>
      <c r="C26" s="29">
        <v>1.774259090909091</v>
      </c>
      <c r="D26" s="29">
        <v>2.3074428571428576</v>
      </c>
      <c r="E26" s="29">
        <v>1.7798199999999995</v>
      </c>
      <c r="F26" s="29">
        <v>1.6753428571428568</v>
      </c>
      <c r="G26" s="29">
        <v>1.7920673913043479</v>
      </c>
      <c r="H26" s="29">
        <v>2.031077272727273</v>
      </c>
      <c r="I26" s="29">
        <v>2.3822090909090914</v>
      </c>
      <c r="J26" s="29">
        <v>2.6342285714285718</v>
      </c>
      <c r="K26" s="29">
        <v>4.0523499999999997</v>
      </c>
      <c r="L26" s="29">
        <v>3.1929761904761902</v>
      </c>
      <c r="M26" s="29">
        <v>3.2106090909090907</v>
      </c>
      <c r="N26" s="29">
        <v>3.7416818181818186</v>
      </c>
      <c r="O26" s="29">
        <v>4.1494636363636364</v>
      </c>
      <c r="P26" s="29">
        <v>5.3562449999999995</v>
      </c>
      <c r="Q26" s="29">
        <v>5.5341047619047616</v>
      </c>
    </row>
    <row r="27" spans="2:17" x14ac:dyDescent="0.25">
      <c r="B27" s="10" t="s">
        <v>4</v>
      </c>
      <c r="C27" s="29">
        <v>1.7297761904761904</v>
      </c>
      <c r="D27" s="29">
        <v>2.3200549999999991</v>
      </c>
      <c r="E27" s="29">
        <v>1.8420289473684208</v>
      </c>
      <c r="F27" s="29">
        <v>1.66798</v>
      </c>
      <c r="G27" s="29">
        <v>1.7180050000000002</v>
      </c>
      <c r="H27" s="29">
        <v>1.9724550000000001</v>
      </c>
      <c r="I27" s="29">
        <v>2.3836799999999996</v>
      </c>
      <c r="J27" s="29">
        <v>2.8189150000000001</v>
      </c>
      <c r="K27" s="29">
        <v>3.9716190476190474</v>
      </c>
      <c r="L27" s="29">
        <v>3.1037050000000002</v>
      </c>
      <c r="M27" s="29">
        <v>3.2415000000000003</v>
      </c>
      <c r="N27" s="29">
        <v>3.7236249999999997</v>
      </c>
      <c r="O27" s="29">
        <v>4.3410111111111105</v>
      </c>
      <c r="P27" s="29">
        <v>5.4164944444444441</v>
      </c>
      <c r="Q27" s="29"/>
    </row>
    <row r="28" spans="2:17" x14ac:dyDescent="0.25">
      <c r="B28" s="10" t="s">
        <v>5</v>
      </c>
      <c r="C28" s="30">
        <v>1.7075800000000001</v>
      </c>
      <c r="D28" s="30">
        <v>2.3138363636363639</v>
      </c>
      <c r="E28" s="30">
        <v>1.7858434782608694</v>
      </c>
      <c r="F28" s="30">
        <v>1.6584000000000001</v>
      </c>
      <c r="G28" s="30">
        <v>1.7953090909090905</v>
      </c>
      <c r="H28" s="30">
        <v>1.9844285714285714</v>
      </c>
      <c r="I28" s="30">
        <v>2.3263380952380954</v>
      </c>
      <c r="J28" s="30">
        <v>3.1394772727272726</v>
      </c>
      <c r="K28" s="30">
        <v>3.6699304347826085</v>
      </c>
      <c r="L28" s="30">
        <v>3.1279304347826091</v>
      </c>
      <c r="M28" s="30">
        <v>3.2792142857142856</v>
      </c>
      <c r="N28" s="30">
        <v>3.8464842105263162</v>
      </c>
      <c r="O28" s="30">
        <v>4.8838545454545459</v>
      </c>
      <c r="P28" s="30">
        <v>5.6461478260869571</v>
      </c>
      <c r="Q28" s="30"/>
    </row>
    <row r="29" spans="2:17" x14ac:dyDescent="0.25">
      <c r="B29" s="10" t="s">
        <v>6</v>
      </c>
      <c r="C29" s="30">
        <v>1.6877681818181813</v>
      </c>
      <c r="D29" s="30">
        <v>2.2067095238095242</v>
      </c>
      <c r="E29" s="30">
        <v>1.7565500000000003</v>
      </c>
      <c r="F29" s="30">
        <v>1.5857299999999999</v>
      </c>
      <c r="G29" s="30">
        <v>1.8547449999999999</v>
      </c>
      <c r="H29" s="30">
        <v>2.0022136363636363</v>
      </c>
      <c r="I29" s="30">
        <v>2.2327700000000008</v>
      </c>
      <c r="J29" s="30">
        <v>3.0462840909090914</v>
      </c>
      <c r="K29" s="30">
        <v>3.5658450000000008</v>
      </c>
      <c r="L29" s="30">
        <v>3.1361722222222217</v>
      </c>
      <c r="M29" s="30">
        <v>3.41235</v>
      </c>
      <c r="N29" s="30">
        <v>3.8948149999999999</v>
      </c>
      <c r="O29" s="30">
        <v>5.3255799999999995</v>
      </c>
      <c r="P29" s="30">
        <v>5.5621350000000005</v>
      </c>
      <c r="Q29" s="30"/>
    </row>
    <row r="30" spans="2:17" x14ac:dyDescent="0.25">
      <c r="B30" s="10" t="s">
        <v>7</v>
      </c>
      <c r="C30" s="30">
        <v>1.6605249999999998</v>
      </c>
      <c r="D30" s="30">
        <v>2.0697952380952382</v>
      </c>
      <c r="E30" s="30">
        <v>1.813190476190476</v>
      </c>
      <c r="F30" s="30">
        <v>1.6134909090909089</v>
      </c>
      <c r="G30" s="30">
        <v>1.9823978260869566</v>
      </c>
      <c r="H30" s="30">
        <v>2.036867391304348</v>
      </c>
      <c r="I30" s="30">
        <v>2.2212522727272721</v>
      </c>
      <c r="J30" s="30">
        <v>3.0604190476190474</v>
      </c>
      <c r="K30" s="30">
        <v>3.5392904761904767</v>
      </c>
      <c r="L30" s="30">
        <v>3.2095090909090911</v>
      </c>
      <c r="M30" s="30">
        <v>3.6323999999999996</v>
      </c>
      <c r="N30" s="30">
        <v>4.0015181818181826</v>
      </c>
      <c r="O30" s="30">
        <v>5.6370315789473677</v>
      </c>
      <c r="P30" s="30">
        <v>5.2789333333333337</v>
      </c>
      <c r="Q30" s="30"/>
    </row>
    <row r="31" spans="2:17" x14ac:dyDescent="0.25">
      <c r="B31" s="10" t="s">
        <v>8</v>
      </c>
      <c r="C31" s="30">
        <v>1.6191666666666669</v>
      </c>
      <c r="D31" s="30">
        <v>1.9565204545454546</v>
      </c>
      <c r="E31" s="30">
        <v>1.8079659090909095</v>
      </c>
      <c r="F31" s="30">
        <v>1.5874978260869568</v>
      </c>
      <c r="G31" s="30">
        <v>2.0481285714285722</v>
      </c>
      <c r="H31" s="30">
        <v>2.1729550000000004</v>
      </c>
      <c r="I31" s="30">
        <v>2.235957142857143</v>
      </c>
      <c r="J31" s="30">
        <v>3.1131772727272722</v>
      </c>
      <c r="K31" s="30">
        <v>3.4244772727272728</v>
      </c>
      <c r="L31" s="30">
        <v>3.2953666666666672</v>
      </c>
      <c r="M31" s="30">
        <v>3.7731714285714282</v>
      </c>
      <c r="N31" s="30">
        <v>3.8588263157894738</v>
      </c>
      <c r="O31" s="30">
        <v>5.1965999999999992</v>
      </c>
      <c r="P31" s="30">
        <v>5.0319047619047623</v>
      </c>
      <c r="Q31" s="30"/>
    </row>
    <row r="32" spans="2:17" x14ac:dyDescent="0.25">
      <c r="B32" s="11" t="s">
        <v>9</v>
      </c>
      <c r="C32" s="30">
        <v>1.5914130434782612</v>
      </c>
      <c r="D32" s="30">
        <v>1.9327521739130438</v>
      </c>
      <c r="E32" s="30">
        <v>1.769636363636363</v>
      </c>
      <c r="F32" s="30">
        <v>1.5639380952380952</v>
      </c>
      <c r="G32" s="30">
        <v>2.0284318181818182</v>
      </c>
      <c r="H32" s="30">
        <v>2.2521695652173914</v>
      </c>
      <c r="I32" s="30">
        <v>2.2246478260869567</v>
      </c>
      <c r="J32" s="30">
        <v>3.2231434782608703</v>
      </c>
      <c r="K32" s="30">
        <v>3.2753105263157885</v>
      </c>
      <c r="L32" s="30">
        <v>3.2061380952380953</v>
      </c>
      <c r="M32" s="30">
        <v>3.830521739130436</v>
      </c>
      <c r="N32" s="30">
        <v>3.7793391304347828</v>
      </c>
      <c r="O32" s="30">
        <v>5.2801913043478264</v>
      </c>
      <c r="P32" s="30">
        <v>5.1567045454545459</v>
      </c>
      <c r="Q32" s="30"/>
    </row>
    <row r="33" spans="2:17" x14ac:dyDescent="0.25">
      <c r="B33" s="10" t="s">
        <v>10</v>
      </c>
      <c r="C33" s="30">
        <v>1.6123142857142858</v>
      </c>
      <c r="D33" s="30">
        <v>1.8451809523809526</v>
      </c>
      <c r="E33" s="30">
        <v>1.759563636363636</v>
      </c>
      <c r="F33" s="30">
        <v>1.5970086956521741</v>
      </c>
      <c r="G33" s="30">
        <v>2.0294434782608692</v>
      </c>
      <c r="H33" s="30">
        <v>2.3421909090909092</v>
      </c>
      <c r="I33" s="30">
        <v>2.2656476190476189</v>
      </c>
      <c r="J33" s="30">
        <v>3.51</v>
      </c>
      <c r="K33" s="30">
        <v>3.209660869565218</v>
      </c>
      <c r="L33" s="30">
        <v>3.1509173913043473</v>
      </c>
      <c r="M33" s="30">
        <v>3.9297565217391308</v>
      </c>
      <c r="N33" s="30">
        <v>4.0199818181818179</v>
      </c>
      <c r="O33" s="30">
        <v>5.4607299999999999</v>
      </c>
      <c r="P33" s="30">
        <v>5.2544095238095236</v>
      </c>
      <c r="Q33" s="30"/>
    </row>
    <row r="34" spans="2:17" x14ac:dyDescent="0.25">
      <c r="B34" s="10" t="s">
        <v>11</v>
      </c>
      <c r="C34" s="30">
        <v>1.7999318181818182</v>
      </c>
      <c r="D34" s="30">
        <v>1.819795238095238</v>
      </c>
      <c r="E34" s="30">
        <v>1.718990909090909</v>
      </c>
      <c r="F34" s="30">
        <v>1.7455795454545451</v>
      </c>
      <c r="G34" s="30">
        <v>2.0282300000000002</v>
      </c>
      <c r="H34" s="30">
        <v>2.2705095238095234</v>
      </c>
      <c r="I34" s="30">
        <v>2.3328681818181818</v>
      </c>
      <c r="J34" s="30">
        <v>3.91</v>
      </c>
      <c r="K34" s="30">
        <v>3.2563714285714291</v>
      </c>
      <c r="L34" s="30">
        <v>3.1347899999999997</v>
      </c>
      <c r="M34" s="30">
        <v>4.1165473684210525</v>
      </c>
      <c r="N34" s="30">
        <v>4.1215000000000002</v>
      </c>
      <c r="O34" s="30">
        <v>5.3994857142857144</v>
      </c>
      <c r="P34" s="30">
        <v>5.2796904761904768</v>
      </c>
      <c r="Q34" s="30"/>
    </row>
    <row r="35" spans="2:17" x14ac:dyDescent="0.25">
      <c r="B35" s="10" t="s">
        <v>12</v>
      </c>
      <c r="C35" s="30">
        <v>2.1728521739130433</v>
      </c>
      <c r="D35" s="30">
        <v>1.7382340909090914</v>
      </c>
      <c r="E35" s="30">
        <v>1.6823857142857144</v>
      </c>
      <c r="F35" s="30">
        <v>1.7706714285714287</v>
      </c>
      <c r="G35" s="30">
        <v>2.0301804347826082</v>
      </c>
      <c r="H35" s="30">
        <v>2.1886478260869566</v>
      </c>
      <c r="I35" s="30">
        <v>2.4481130434782612</v>
      </c>
      <c r="J35" s="30">
        <v>3.88</v>
      </c>
      <c r="K35" s="30">
        <v>3.1858449999999996</v>
      </c>
      <c r="L35" s="30">
        <v>3.1912285714285713</v>
      </c>
      <c r="M35" s="30">
        <v>3.7584090909090904</v>
      </c>
      <c r="N35" s="30">
        <v>4.0869869565217396</v>
      </c>
      <c r="O35" s="30">
        <v>5.6257904761904758</v>
      </c>
      <c r="P35" s="30">
        <v>5.5399800000000008</v>
      </c>
      <c r="Q35" s="30"/>
    </row>
    <row r="36" spans="2:17" x14ac:dyDescent="0.25">
      <c r="B36" s="10" t="s">
        <v>13</v>
      </c>
      <c r="C36" s="30">
        <v>2.2662900000000001</v>
      </c>
      <c r="D36" s="30">
        <v>1.7274261904761905</v>
      </c>
      <c r="E36" s="30">
        <v>1.7131954545454546</v>
      </c>
      <c r="F36" s="30">
        <v>1.787256818181818</v>
      </c>
      <c r="G36" s="29">
        <v>2.0627340909090908</v>
      </c>
      <c r="H36" s="29">
        <v>2.2958500000000002</v>
      </c>
      <c r="I36" s="29">
        <v>2.5483649999999995</v>
      </c>
      <c r="J36" s="29">
        <v>3.78</v>
      </c>
      <c r="K36" s="29">
        <v>3.3420299999999998</v>
      </c>
      <c r="L36" s="29">
        <v>3.2593800000000002</v>
      </c>
      <c r="M36" s="29">
        <v>3.7788818181818176</v>
      </c>
      <c r="N36" s="29">
        <v>4.1553449999999996</v>
      </c>
      <c r="O36" s="29">
        <v>5.4178350000000002</v>
      </c>
      <c r="P36" s="29">
        <v>5.5557500000000006</v>
      </c>
      <c r="Q36" s="29"/>
    </row>
    <row r="37" spans="2:17" x14ac:dyDescent="0.25">
      <c r="B37" s="12" t="s">
        <v>14</v>
      </c>
      <c r="C37" s="31">
        <v>2.3813090909090913</v>
      </c>
      <c r="D37" s="31">
        <v>1.7499227272727274</v>
      </c>
      <c r="E37" s="31">
        <v>1.693985416666667</v>
      </c>
      <c r="F37" s="31">
        <v>1.8367159090909091</v>
      </c>
      <c r="G37" s="31">
        <v>2.0778349999999994</v>
      </c>
      <c r="H37" s="31">
        <v>2.3454571428571431</v>
      </c>
      <c r="I37" s="31">
        <v>2.6393636363636364</v>
      </c>
      <c r="J37" s="31">
        <v>3.87</v>
      </c>
      <c r="K37" s="31">
        <v>3.3561809523809529</v>
      </c>
      <c r="L37" s="31">
        <v>3.2919150000000004</v>
      </c>
      <c r="M37" s="31">
        <v>3.8855947368421053</v>
      </c>
      <c r="N37" s="31">
        <v>4.1116349999999997</v>
      </c>
      <c r="O37" s="31">
        <v>5.1546947368421057</v>
      </c>
      <c r="P37" s="31">
        <v>5.6513913043478263</v>
      </c>
      <c r="Q37" s="31"/>
    </row>
    <row r="38" spans="2:17" x14ac:dyDescent="0.25">
      <c r="B38" s="13" t="s">
        <v>15</v>
      </c>
      <c r="C38" s="32">
        <v>1.8335987951722192</v>
      </c>
      <c r="D38" s="32">
        <v>1.9989725675230572</v>
      </c>
      <c r="E38" s="32">
        <v>1.7602630254582847</v>
      </c>
      <c r="F38" s="32">
        <v>1.6741343403758078</v>
      </c>
      <c r="G38" s="32">
        <v>1.9539589751552793</v>
      </c>
      <c r="H38" s="32">
        <v>2.157901819907146</v>
      </c>
      <c r="I38" s="32">
        <v>2.3534343257105217</v>
      </c>
      <c r="J38" s="32">
        <v>3.33</v>
      </c>
      <c r="K38" s="32">
        <f t="shared" ref="K38:P38" si="0">AVERAGE(K26:K37)</f>
        <v>3.4874092506793999</v>
      </c>
      <c r="L38" s="32">
        <f t="shared" si="0"/>
        <v>3.1916690552523161</v>
      </c>
      <c r="M38" s="32">
        <f t="shared" si="0"/>
        <v>3.6540796733682033</v>
      </c>
      <c r="N38" s="32">
        <f t="shared" si="0"/>
        <v>3.9451448692878439</v>
      </c>
      <c r="O38" s="32">
        <f t="shared" si="0"/>
        <v>5.156022341961898</v>
      </c>
      <c r="P38" s="32">
        <f t="shared" si="0"/>
        <v>5.394148851297655</v>
      </c>
      <c r="Q38" s="32">
        <f t="shared" ref="Q38" si="1">AVERAGE(Q26:Q37)</f>
        <v>5.5341047619047616</v>
      </c>
    </row>
    <row r="39" spans="2:17" x14ac:dyDescent="0.25">
      <c r="B39" s="15" t="s">
        <v>29</v>
      </c>
      <c r="C39" s="15"/>
      <c r="D39" s="15"/>
      <c r="E39" s="15"/>
      <c r="F39" s="15"/>
      <c r="G39" s="15"/>
    </row>
    <row r="40" spans="2:17" x14ac:dyDescent="0.25">
      <c r="K40" s="25"/>
    </row>
    <row r="41" spans="2:17" ht="15.6" x14ac:dyDescent="0.3">
      <c r="B41" s="7" t="s">
        <v>20</v>
      </c>
      <c r="C41" s="8"/>
      <c r="D41" s="8"/>
      <c r="E41" s="8"/>
      <c r="F41" s="8"/>
      <c r="G41" s="8"/>
    </row>
    <row r="42" spans="2:17" x14ac:dyDescent="0.25">
      <c r="B42" s="9" t="s">
        <v>2</v>
      </c>
      <c r="C42" s="9">
        <v>2008</v>
      </c>
      <c r="D42" s="9">
        <v>2009</v>
      </c>
      <c r="E42" s="9">
        <v>2010</v>
      </c>
      <c r="F42" s="9">
        <v>2011</v>
      </c>
      <c r="G42" s="9">
        <v>2012</v>
      </c>
      <c r="H42" s="9">
        <v>2013</v>
      </c>
      <c r="I42" s="9">
        <v>2014</v>
      </c>
      <c r="J42" s="9">
        <v>2015</v>
      </c>
      <c r="K42" s="9">
        <v>2016</v>
      </c>
      <c r="L42" s="9">
        <v>2017</v>
      </c>
      <c r="M42" s="9">
        <v>2018</v>
      </c>
      <c r="N42" s="9">
        <v>2019</v>
      </c>
      <c r="O42" s="9">
        <v>2020</v>
      </c>
      <c r="P42" s="9">
        <v>2021</v>
      </c>
      <c r="Q42" s="9">
        <v>2022</v>
      </c>
    </row>
    <row r="43" spans="2:17" x14ac:dyDescent="0.25">
      <c r="B43" s="10" t="s">
        <v>3</v>
      </c>
      <c r="C43" s="29">
        <v>1265.009449533309</v>
      </c>
      <c r="D43" s="29">
        <v>894.59748443091996</v>
      </c>
      <c r="E43" s="29">
        <v>960.5507229438947</v>
      </c>
      <c r="F43" s="29">
        <v>1097.7937439703858</v>
      </c>
      <c r="G43" s="29">
        <v>1436.7506423687139</v>
      </c>
      <c r="H43" s="29">
        <v>1640.210851551398</v>
      </c>
      <c r="I43" s="29">
        <v>1851.6881961007452</v>
      </c>
      <c r="J43" s="29">
        <v>1644.5206980130372</v>
      </c>
      <c r="K43" s="29">
        <v>1434.8480208046019</v>
      </c>
      <c r="L43" s="29">
        <v>1228.6528944727243</v>
      </c>
      <c r="M43" s="29">
        <v>1524.5710737674697</v>
      </c>
      <c r="N43" s="29">
        <v>1958.2193269517206</v>
      </c>
      <c r="O43" s="29">
        <v>2060.9023120288189</v>
      </c>
      <c r="P43" s="29">
        <v>1900.5133887182067</v>
      </c>
      <c r="Q43" s="29">
        <v>3133.2883429282501</v>
      </c>
    </row>
    <row r="44" spans="2:17" x14ac:dyDescent="0.25">
      <c r="B44" s="10" t="s">
        <v>4</v>
      </c>
      <c r="C44" s="29">
        <v>1244.0718965260021</v>
      </c>
      <c r="D44" s="29">
        <v>1014.0966322029147</v>
      </c>
      <c r="E44" s="29">
        <v>1002.6603414711323</v>
      </c>
      <c r="F44" s="29">
        <v>1141.9177334355022</v>
      </c>
      <c r="G44" s="29">
        <v>1375.7856599591885</v>
      </c>
      <c r="H44" s="29">
        <v>1552.0478835364102</v>
      </c>
      <c r="I44" s="29">
        <v>1862.1186315483424</v>
      </c>
      <c r="J44" s="29">
        <v>1682.5278742901471</v>
      </c>
      <c r="K44" s="29">
        <v>1474.2916044853266</v>
      </c>
      <c r="L44" s="29">
        <v>1251.0016371549259</v>
      </c>
      <c r="M44" s="29">
        <v>1572.8306592248282</v>
      </c>
      <c r="N44" s="29">
        <v>1805.9014065304714</v>
      </c>
      <c r="O44" s="29">
        <v>2042.5117219209701</v>
      </c>
      <c r="P44" s="29">
        <v>2061.7741758020825</v>
      </c>
      <c r="Q44" s="29"/>
    </row>
    <row r="45" spans="2:17" x14ac:dyDescent="0.25">
      <c r="B45" s="10" t="s">
        <v>5</v>
      </c>
      <c r="C45" s="29">
        <v>1306.1691675659702</v>
      </c>
      <c r="D45" s="29">
        <v>896.7951390797258</v>
      </c>
      <c r="E45" s="29">
        <v>982.96037805202729</v>
      </c>
      <c r="F45" s="29">
        <v>1204.5195196411432</v>
      </c>
      <c r="G45" s="29">
        <v>1532.4125123564811</v>
      </c>
      <c r="H45" s="29">
        <v>1621.7529200267861</v>
      </c>
      <c r="I45" s="29">
        <v>1834.6465332040025</v>
      </c>
      <c r="J45" s="29">
        <v>1389.4268994785748</v>
      </c>
      <c r="K45" s="29">
        <v>1196.5014870108803</v>
      </c>
      <c r="L45" s="29">
        <v>1300.3920304536455</v>
      </c>
      <c r="M45" s="29">
        <v>1594.0920339581685</v>
      </c>
      <c r="N45" s="29">
        <v>1929.1669292500346</v>
      </c>
      <c r="O45" s="29">
        <v>967.521010347264</v>
      </c>
      <c r="P45" s="29">
        <v>2448.3426737209325</v>
      </c>
      <c r="Q45" s="29"/>
    </row>
    <row r="46" spans="2:17" x14ac:dyDescent="0.25">
      <c r="B46" s="10" t="s">
        <v>6</v>
      </c>
      <c r="C46" s="29">
        <v>1348.1297813862411</v>
      </c>
      <c r="D46" s="29">
        <v>747.14235867646244</v>
      </c>
      <c r="E46" s="29">
        <v>1015.5401263253132</v>
      </c>
      <c r="F46" s="29">
        <v>1282.4414432988519</v>
      </c>
      <c r="G46" s="29">
        <v>1594.6160342753512</v>
      </c>
      <c r="H46" s="29">
        <v>1597.4285431335811</v>
      </c>
      <c r="I46" s="29">
        <v>1766.5997574753578</v>
      </c>
      <c r="J46" s="29">
        <v>1284.1009901552197</v>
      </c>
      <c r="K46" s="29">
        <v>1064.2782309849856</v>
      </c>
      <c r="L46" s="29">
        <v>1318.7724677704323</v>
      </c>
      <c r="M46" s="29">
        <v>1673.6553045000001</v>
      </c>
      <c r="N46" s="29">
        <v>696.87045967652364</v>
      </c>
      <c r="O46" s="29">
        <v>1483.1679690292838</v>
      </c>
      <c r="P46" s="29">
        <v>2417.3085722556848</v>
      </c>
      <c r="Q46" s="29"/>
    </row>
    <row r="47" spans="2:17" x14ac:dyDescent="0.25">
      <c r="B47" s="10" t="s">
        <v>7</v>
      </c>
      <c r="C47" s="29">
        <v>1555.4313041076084</v>
      </c>
      <c r="D47" s="29">
        <v>779.24196399827133</v>
      </c>
      <c r="E47" s="29">
        <v>1053.0245389657321</v>
      </c>
      <c r="F47" s="29">
        <v>1379.976130508684</v>
      </c>
      <c r="G47" s="29">
        <v>1682.8949355388538</v>
      </c>
      <c r="H47" s="29">
        <v>1664.451138305998</v>
      </c>
      <c r="I47" s="29">
        <v>1743.8738088136563</v>
      </c>
      <c r="J47" s="29">
        <v>1395.8692972085501</v>
      </c>
      <c r="K47" s="29">
        <v>1082.9330932893911</v>
      </c>
      <c r="L47" s="29">
        <v>1326.8555760897245</v>
      </c>
      <c r="M47" s="29">
        <v>1913.9298079883067</v>
      </c>
      <c r="N47" s="29">
        <v>2095.2574021941432</v>
      </c>
      <c r="O47" s="29">
        <v>1335.9107971481365</v>
      </c>
      <c r="P47" s="29">
        <v>2365.2781054730731</v>
      </c>
      <c r="Q47" s="29"/>
    </row>
    <row r="48" spans="2:17" x14ac:dyDescent="0.25">
      <c r="B48" s="10" t="s">
        <v>8</v>
      </c>
      <c r="C48" s="29">
        <v>1685.8740254455493</v>
      </c>
      <c r="D48" s="29">
        <v>853.5545799732655</v>
      </c>
      <c r="E48" s="29">
        <v>1054.1471537944899</v>
      </c>
      <c r="F48" s="29">
        <v>1269.5339557789889</v>
      </c>
      <c r="G48" s="29">
        <v>1647.8950477657015</v>
      </c>
      <c r="H48" s="29">
        <v>1757.5549164677109</v>
      </c>
      <c r="I48" s="29">
        <v>1713.348060163838</v>
      </c>
      <c r="J48" s="29">
        <v>1482.8166354357429</v>
      </c>
      <c r="K48" s="29">
        <v>1239.90655326406</v>
      </c>
      <c r="L48" s="29">
        <v>1290.6657258272917</v>
      </c>
      <c r="M48" s="29">
        <v>2053.6695398928437</v>
      </c>
      <c r="N48" s="29">
        <v>1993.6880916188952</v>
      </c>
      <c r="O48" s="29">
        <v>1177.3214705747675</v>
      </c>
      <c r="P48" s="29">
        <v>2336.5807297151659</v>
      </c>
      <c r="Q48" s="29"/>
    </row>
    <row r="49" spans="2:17" x14ac:dyDescent="0.25">
      <c r="B49" s="11" t="s">
        <v>9</v>
      </c>
      <c r="C49" s="29">
        <v>1771.6871773297648</v>
      </c>
      <c r="D49" s="29">
        <v>924.29203267490936</v>
      </c>
      <c r="E49" s="29">
        <v>956.35776102612874</v>
      </c>
      <c r="F49" s="29">
        <v>1241.5361583916344</v>
      </c>
      <c r="G49" s="29">
        <v>1534.6126261601116</v>
      </c>
      <c r="H49" s="29">
        <v>1706.8841047881804</v>
      </c>
      <c r="I49" s="29">
        <v>1722.5667063502763</v>
      </c>
      <c r="J49" s="29">
        <v>1483.4170289495898</v>
      </c>
      <c r="K49" s="29">
        <v>1144.7376563458092</v>
      </c>
      <c r="L49" s="29">
        <v>1222.7232910860025</v>
      </c>
      <c r="M49" s="29">
        <v>2058.3487273714336</v>
      </c>
      <c r="N49" s="29">
        <v>1890.0141748525073</v>
      </c>
      <c r="O49" s="29">
        <v>1522.6067873971278</v>
      </c>
      <c r="P49" s="29">
        <v>2543.6068681037968</v>
      </c>
      <c r="Q49" s="29"/>
    </row>
    <row r="50" spans="2:17" x14ac:dyDescent="0.25">
      <c r="B50" s="10" t="s">
        <v>10</v>
      </c>
      <c r="C50" s="29">
        <v>1713.453237730783</v>
      </c>
      <c r="D50" s="29">
        <v>869.33465428955924</v>
      </c>
      <c r="E50" s="29">
        <v>957.21485835868077</v>
      </c>
      <c r="F50" s="29">
        <v>1285.2806404537196</v>
      </c>
      <c r="G50" s="29">
        <v>1469.6621597517092</v>
      </c>
      <c r="H50" s="29">
        <v>1807.8429787707782</v>
      </c>
      <c r="I50" s="29">
        <v>1747.89252910903</v>
      </c>
      <c r="J50" s="29">
        <v>1504.2050773562248</v>
      </c>
      <c r="K50" s="29">
        <v>1173.6651833647602</v>
      </c>
      <c r="L50" s="29">
        <v>1267.3574287801475</v>
      </c>
      <c r="M50" s="29">
        <v>2180.9748729177486</v>
      </c>
      <c r="N50" s="29">
        <v>1957.878405231229</v>
      </c>
      <c r="O50" s="29">
        <v>1668.0634727308993</v>
      </c>
      <c r="P50" s="29">
        <v>2623.6609103818041</v>
      </c>
      <c r="Q50" s="29"/>
    </row>
    <row r="51" spans="2:17" x14ac:dyDescent="0.25">
      <c r="B51" s="10" t="s">
        <v>11</v>
      </c>
      <c r="C51" s="29">
        <v>1757.8791886322654</v>
      </c>
      <c r="D51" s="29">
        <v>924.55146298723753</v>
      </c>
      <c r="E51" s="29">
        <v>929.0406016071945</v>
      </c>
      <c r="F51" s="29">
        <v>1382.1895940313523</v>
      </c>
      <c r="G51" s="29">
        <v>1494.2608949548671</v>
      </c>
      <c r="H51" s="29">
        <v>1745.1863948064959</v>
      </c>
      <c r="I51" s="29">
        <v>1770.6739300721686</v>
      </c>
      <c r="J51" s="29">
        <v>1752.390615110404</v>
      </c>
      <c r="K51" s="29">
        <v>1209.2223626869759</v>
      </c>
      <c r="L51" s="29">
        <v>1370.8541374066065</v>
      </c>
      <c r="M51" s="29">
        <v>2354.1260867618648</v>
      </c>
      <c r="N51" s="29">
        <v>1968.6362149889426</v>
      </c>
      <c r="O51" s="29">
        <v>1626.0434195968828</v>
      </c>
      <c r="P51" s="29">
        <v>2606.712154813853</v>
      </c>
      <c r="Q51" s="29"/>
    </row>
    <row r="52" spans="2:17" x14ac:dyDescent="0.25">
      <c r="B52" s="10" t="s">
        <v>12</v>
      </c>
      <c r="C52" s="29">
        <v>1746.9363096573884</v>
      </c>
      <c r="D52" s="29">
        <v>864.97929057256101</v>
      </c>
      <c r="E52" s="29">
        <v>949.55469536429928</v>
      </c>
      <c r="F52" s="29">
        <v>1367.0148452195292</v>
      </c>
      <c r="G52" s="29">
        <v>1640.2096187595148</v>
      </c>
      <c r="H52" s="29">
        <v>1709.0891525887669</v>
      </c>
      <c r="I52" s="29">
        <v>1824.7133495709693</v>
      </c>
      <c r="J52" s="29">
        <v>1659.4418816277505</v>
      </c>
      <c r="K52" s="29">
        <v>1249.1268919079719</v>
      </c>
      <c r="L52" s="29">
        <v>1465.4162508021163</v>
      </c>
      <c r="M52" s="29">
        <v>2168.6266513753117</v>
      </c>
      <c r="N52" s="29">
        <v>2051.8566298080946</v>
      </c>
      <c r="O52" s="29">
        <v>1607.2518665475166</v>
      </c>
      <c r="P52" s="29">
        <v>2920.8997259401035</v>
      </c>
      <c r="Q52" s="29"/>
    </row>
    <row r="53" spans="2:17" x14ac:dyDescent="0.25">
      <c r="B53" s="10" t="s">
        <v>13</v>
      </c>
      <c r="C53" s="29">
        <v>1457.5066763072141</v>
      </c>
      <c r="D53" s="29">
        <v>896.66548301484795</v>
      </c>
      <c r="E53" s="29">
        <v>973.85828057043761</v>
      </c>
      <c r="F53" s="29">
        <v>1400.6013794049222</v>
      </c>
      <c r="G53" s="29">
        <v>1691.0726042142405</v>
      </c>
      <c r="H53" s="29">
        <v>1789.057990596493</v>
      </c>
      <c r="I53" s="29">
        <v>1855.7781826194241</v>
      </c>
      <c r="J53" s="29">
        <v>1624.586726256756</v>
      </c>
      <c r="K53" s="29">
        <v>1309.7937852263024</v>
      </c>
      <c r="L53" s="29">
        <v>1525.0584167750162</v>
      </c>
      <c r="M53" s="29">
        <v>2199.7633885889541</v>
      </c>
      <c r="N53" s="29">
        <v>2069.7862952945584</v>
      </c>
      <c r="O53" s="29">
        <v>1581.5528770124104</v>
      </c>
      <c r="P53" s="29">
        <v>3213.3787804900735</v>
      </c>
      <c r="Q53" s="29"/>
    </row>
    <row r="54" spans="2:17" x14ac:dyDescent="0.25">
      <c r="B54" s="12" t="s">
        <v>14</v>
      </c>
      <c r="C54" s="29">
        <v>1104.6360543049545</v>
      </c>
      <c r="D54" s="29">
        <v>936.20732831845157</v>
      </c>
      <c r="E54" s="29">
        <v>1015.4418969619963</v>
      </c>
      <c r="F54" s="29">
        <v>1461.4835356736126</v>
      </c>
      <c r="G54" s="29">
        <v>1688.0883591182414</v>
      </c>
      <c r="H54" s="29">
        <v>1810.0760193832136</v>
      </c>
      <c r="I54" s="29">
        <v>1808.3633147253033</v>
      </c>
      <c r="J54" s="29">
        <v>1466.2700298746486</v>
      </c>
      <c r="K54" s="29">
        <v>1308.5406009442354</v>
      </c>
      <c r="L54" s="29">
        <v>1561.7664315585362</v>
      </c>
      <c r="M54" s="29">
        <v>2169.8570777585178</v>
      </c>
      <c r="N54" s="29">
        <v>2043.6012949533301</v>
      </c>
      <c r="O54" s="29">
        <v>1665.0582219343578</v>
      </c>
      <c r="P54" s="29">
        <v>3238.2216882728449</v>
      </c>
      <c r="Q54" s="29"/>
    </row>
    <row r="55" spans="2:17" x14ac:dyDescent="0.25">
      <c r="B55" s="13" t="s">
        <v>15</v>
      </c>
      <c r="C55" s="32">
        <v>1496.398689043921</v>
      </c>
      <c r="D55" s="32">
        <v>883.45486751826047</v>
      </c>
      <c r="E55" s="32">
        <v>987.52927962011051</v>
      </c>
      <c r="F55" s="32">
        <v>1292.8573899840273</v>
      </c>
      <c r="G55" s="32">
        <v>1565.6884246019144</v>
      </c>
      <c r="H55" s="32">
        <v>1700.131907829651</v>
      </c>
      <c r="I55" s="32">
        <v>1791.8552499794262</v>
      </c>
      <c r="J55" s="32">
        <v>1530.7978128130537</v>
      </c>
      <c r="K55" s="32">
        <v>1240.6537891929418</v>
      </c>
      <c r="L55" s="32">
        <v>1344.1263573480974</v>
      </c>
      <c r="M55" s="32">
        <v>1955.3704353421208</v>
      </c>
      <c r="N55" s="32">
        <v>1871.7397192792041</v>
      </c>
      <c r="O55" s="32">
        <v>1561.4926605223693</v>
      </c>
      <c r="P55" s="32">
        <v>2556.3564811406354</v>
      </c>
      <c r="Q55" s="32">
        <v>3133.2883429282501</v>
      </c>
    </row>
    <row r="56" spans="2:17" x14ac:dyDescent="0.25">
      <c r="B56" s="15" t="s">
        <v>38</v>
      </c>
      <c r="C56" s="15"/>
      <c r="D56" s="15"/>
      <c r="E56" s="15"/>
      <c r="F56" s="15"/>
      <c r="G56" s="15"/>
      <c r="H56" s="22"/>
      <c r="K56" s="25"/>
    </row>
    <row r="57" spans="2:17" x14ac:dyDescent="0.25">
      <c r="B57" s="16" t="s">
        <v>28</v>
      </c>
      <c r="I57" s="25"/>
      <c r="K57" s="25"/>
    </row>
    <row r="59" spans="2:17" x14ac:dyDescent="0.25">
      <c r="K59" s="25"/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ignoredErrors>
    <ignoredError sqref="K38:Q3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A374BCD7242B4A9A5172107C826C3A" ma:contentTypeVersion="13" ma:contentTypeDescription="Crie um novo documento." ma:contentTypeScope="" ma:versionID="9c6df85c33ea10c44f923cddc389128d">
  <xsd:schema xmlns:xsd="http://www.w3.org/2001/XMLSchema" xmlns:xs="http://www.w3.org/2001/XMLSchema" xmlns:p="http://schemas.microsoft.com/office/2006/metadata/properties" xmlns:ns2="0dc29a8e-8c9d-402b-8daf-a19f0f9f0ada" xmlns:ns3="90ad49bc-90b4-4282-9f9f-2dda71705abb" targetNamespace="http://schemas.microsoft.com/office/2006/metadata/properties" ma:root="true" ma:fieldsID="89813f67a65ae91b32c370daf4745dd3" ns2:_="" ns3:_="">
    <xsd:import namespace="0dc29a8e-8c9d-402b-8daf-a19f0f9f0ada"/>
    <xsd:import namespace="90ad49bc-90b4-4282-9f9f-2dda71705a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29a8e-8c9d-402b-8daf-a19f0f9f0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ad49bc-90b4-4282-9f9f-2dda71705a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3F78EB-2A12-48FC-82D4-68B4C83F6A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5C432B-B717-41E3-88A0-C9AE948EAF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29a8e-8c9d-402b-8daf-a19f0f9f0ada"/>
    <ds:schemaRef ds:uri="90ad49bc-90b4-4282-9f9f-2dda71705a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EAE89E-FE81-4230-8B14-B48CA151CD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8</vt:i4>
      </vt:variant>
    </vt:vector>
  </HeadingPairs>
  <TitlesOfParts>
    <vt:vector size="11" baseType="lpstr">
      <vt:lpstr>biodiesel</vt:lpstr>
      <vt:lpstr>diesel_nacional</vt:lpstr>
      <vt:lpstr>diesel_importado</vt:lpstr>
      <vt:lpstr>diesel_nacional!_ftn1</vt:lpstr>
      <vt:lpstr>diesel_nacional!_ftn2</vt:lpstr>
      <vt:lpstr>diesel_nacional!_ftn3</vt:lpstr>
      <vt:lpstr>diesel_nacional!_ftn4</vt:lpstr>
      <vt:lpstr>diesel_nacional!_ftnref1</vt:lpstr>
      <vt:lpstr>diesel_nacional!_ftnref2</vt:lpstr>
      <vt:lpstr>diesel_nacional!_ftnref3</vt:lpstr>
      <vt:lpstr>diesel_nacional!_ftnref4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Zilio</dc:creator>
  <cp:lastModifiedBy>pedro</cp:lastModifiedBy>
  <dcterms:created xsi:type="dcterms:W3CDTF">2013-02-21T18:00:52Z</dcterms:created>
  <dcterms:modified xsi:type="dcterms:W3CDTF">2022-03-04T17:31:07Z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0x010100FCA374BCD7242B4A9A5172107C826C3A</vt:lpwstr>
  </property>
</Properties>
</file>